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MARTINEZ\Desktop\"/>
    </mc:Choice>
  </mc:AlternateContent>
  <xr:revisionPtr revIDLastSave="0" documentId="8_{57BD1305-466C-4298-98D9-7F8433422E3D}" xr6:coauthVersionLast="41" xr6:coauthVersionMax="41" xr10:uidLastSave="{00000000-0000-0000-0000-000000000000}"/>
  <bookViews>
    <workbookView xWindow="20370" yWindow="-120" windowWidth="19440" windowHeight="15000" xr2:uid="{B5A8E683-F042-41DF-A0EA-7FB69523C6E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U11" i="1" l="1"/>
  <c r="DV10" i="1" l="1"/>
  <c r="DU10" i="1"/>
  <c r="DV11" i="1"/>
  <c r="DT10" i="1"/>
  <c r="DU24" i="1" l="1"/>
  <c r="DV24" i="1"/>
  <c r="DT25" i="1"/>
  <c r="DT26" i="1"/>
  <c r="DT27" i="1"/>
  <c r="DT28" i="1"/>
  <c r="DT29" i="1"/>
  <c r="DT30" i="1"/>
  <c r="DT31" i="1"/>
  <c r="DT32" i="1"/>
  <c r="DT33" i="1"/>
  <c r="DT34" i="1"/>
  <c r="DT37" i="1"/>
  <c r="DT38" i="1"/>
  <c r="DT39" i="1"/>
  <c r="DT40" i="1"/>
  <c r="DT41" i="1"/>
  <c r="DT49" i="1"/>
  <c r="DT17" i="1"/>
  <c r="DT18" i="1"/>
  <c r="DT19" i="1"/>
  <c r="DT20" i="1"/>
  <c r="DT21" i="1"/>
  <c r="DT22" i="1"/>
  <c r="DT23" i="1"/>
  <c r="DT35" i="1"/>
  <c r="DT36" i="1"/>
  <c r="DT42" i="1"/>
  <c r="DT43" i="1"/>
  <c r="DT44" i="1"/>
  <c r="DT45" i="1"/>
  <c r="DT46" i="1"/>
  <c r="DT47" i="1"/>
  <c r="DT48" i="1"/>
  <c r="DT50" i="1"/>
  <c r="DT51" i="1"/>
  <c r="DT52" i="1"/>
  <c r="DT53" i="1"/>
  <c r="DT54" i="1"/>
  <c r="DT55" i="1"/>
  <c r="DT56" i="1"/>
  <c r="DT57" i="1"/>
  <c r="DT58" i="1"/>
  <c r="DT59" i="1"/>
  <c r="DT60" i="1"/>
  <c r="DT61" i="1"/>
  <c r="DT62" i="1"/>
  <c r="DT63" i="1"/>
  <c r="DT64" i="1"/>
  <c r="DT65" i="1"/>
  <c r="DT66" i="1"/>
  <c r="DT67" i="1"/>
  <c r="DT68" i="1"/>
  <c r="DT69" i="1"/>
  <c r="DT70" i="1"/>
  <c r="DT71" i="1"/>
  <c r="DT72" i="1"/>
  <c r="DV25" i="1"/>
  <c r="DV26" i="1"/>
  <c r="DV27" i="1"/>
  <c r="DV28" i="1"/>
  <c r="DV29" i="1"/>
  <c r="DV30" i="1"/>
  <c r="DV31" i="1"/>
  <c r="DV32" i="1"/>
  <c r="DV33" i="1"/>
  <c r="DV34" i="1"/>
  <c r="DV37" i="1"/>
  <c r="DV38" i="1"/>
  <c r="DV39" i="1"/>
  <c r="DV40" i="1"/>
  <c r="DV41" i="1"/>
  <c r="DV49" i="1"/>
  <c r="DV17" i="1"/>
  <c r="DV18" i="1"/>
  <c r="DV19" i="1"/>
  <c r="DV20" i="1"/>
  <c r="DV21" i="1"/>
  <c r="DV22" i="1"/>
  <c r="DV23" i="1"/>
  <c r="DV35" i="1"/>
  <c r="DV36" i="1"/>
  <c r="DV42" i="1"/>
  <c r="DV43" i="1"/>
  <c r="DV44" i="1"/>
  <c r="DV45" i="1"/>
  <c r="DV46" i="1"/>
  <c r="DV47" i="1"/>
  <c r="DV48" i="1"/>
  <c r="DV50" i="1"/>
  <c r="DV51" i="1"/>
  <c r="DV52" i="1"/>
  <c r="DV53" i="1"/>
  <c r="DV54" i="1"/>
  <c r="DV55" i="1"/>
  <c r="DV56" i="1"/>
  <c r="DV57" i="1"/>
  <c r="DV58" i="1"/>
  <c r="DV59" i="1"/>
  <c r="DV60" i="1"/>
  <c r="DV61" i="1"/>
  <c r="DV62" i="1"/>
  <c r="DV63" i="1"/>
  <c r="DV64" i="1"/>
  <c r="DV65" i="1"/>
  <c r="DV66" i="1"/>
  <c r="DV67" i="1"/>
  <c r="DV68" i="1"/>
  <c r="DV69" i="1"/>
  <c r="DV70" i="1"/>
  <c r="DV71" i="1"/>
  <c r="DV72" i="1"/>
  <c r="DT24" i="1"/>
  <c r="DU72" i="1"/>
  <c r="DU71" i="1"/>
  <c r="DU70" i="1"/>
  <c r="DU69" i="1"/>
  <c r="DU68" i="1"/>
  <c r="DU67" i="1"/>
  <c r="DU66" i="1"/>
  <c r="DU65" i="1"/>
  <c r="DU64" i="1"/>
  <c r="DU63" i="1"/>
  <c r="DU62" i="1"/>
  <c r="DU61" i="1"/>
  <c r="DU60" i="1"/>
  <c r="DU59" i="1"/>
  <c r="DU58" i="1"/>
  <c r="DU57" i="1"/>
  <c r="DU56" i="1"/>
  <c r="DU55" i="1"/>
  <c r="DU54" i="1"/>
  <c r="DU53" i="1"/>
  <c r="DU52" i="1"/>
  <c r="DU51" i="1"/>
  <c r="DU50" i="1"/>
  <c r="DU48" i="1"/>
  <c r="DU47" i="1"/>
  <c r="DU46" i="1"/>
  <c r="DU45" i="1"/>
  <c r="DU44" i="1"/>
  <c r="DU43" i="1"/>
  <c r="DU42" i="1"/>
  <c r="DU36" i="1"/>
  <c r="DU35" i="1"/>
  <c r="DU23" i="1"/>
  <c r="DU22" i="1"/>
  <c r="DU21" i="1"/>
  <c r="DU20" i="1"/>
  <c r="DU19" i="1"/>
  <c r="DU18" i="1"/>
  <c r="DU17" i="1"/>
  <c r="DU49" i="1"/>
  <c r="DU41" i="1"/>
  <c r="DU40" i="1"/>
  <c r="DU39" i="1"/>
  <c r="DU38" i="1"/>
  <c r="DU37" i="1"/>
  <c r="DU34" i="1"/>
  <c r="DU33" i="1"/>
  <c r="DU32" i="1"/>
  <c r="DU31" i="1"/>
  <c r="DU30" i="1"/>
  <c r="DU29" i="1"/>
  <c r="DU28" i="1"/>
  <c r="DU27" i="1"/>
  <c r="DU26" i="1"/>
  <c r="DU25" i="1"/>
  <c r="C14" i="1"/>
  <c r="C13" i="1"/>
  <c r="C12" i="1"/>
  <c r="C11" i="1"/>
  <c r="DS12" i="1" l="1"/>
  <c r="CJ12" i="1"/>
  <c r="DM13" i="1"/>
  <c r="CJ13" i="1"/>
  <c r="DM14" i="1"/>
  <c r="CJ14" i="1"/>
  <c r="DQ14" i="1"/>
  <c r="DN13" i="1"/>
  <c r="DQ13" i="1"/>
  <c r="DO14" i="1"/>
  <c r="DP13" i="1"/>
  <c r="DP14" i="1"/>
  <c r="DN14" i="1"/>
  <c r="DS14" i="1"/>
  <c r="DO13" i="1"/>
  <c r="DR13" i="1"/>
  <c r="DT13" i="1" s="1"/>
  <c r="DR14" i="1"/>
  <c r="DS13" i="1"/>
  <c r="DL12" i="1"/>
  <c r="D12" i="1"/>
  <c r="DQ12" i="1"/>
  <c r="DO12" i="1"/>
  <c r="DR12" i="1"/>
  <c r="DP12" i="1"/>
  <c r="DN12" i="1"/>
  <c r="DT11" i="1"/>
  <c r="AW12" i="1"/>
  <c r="H12" i="1"/>
  <c r="L12" i="1"/>
  <c r="DI12" i="1"/>
  <c r="F14" i="1"/>
  <c r="BR12" i="1"/>
  <c r="P13" i="1"/>
  <c r="Q14" i="1"/>
  <c r="Z13" i="1"/>
  <c r="AW14" i="1"/>
  <c r="BJ14" i="1"/>
  <c r="AB12" i="1"/>
  <c r="BX12" i="1"/>
  <c r="AK13" i="1"/>
  <c r="AB14" i="1"/>
  <c r="BZ14" i="1"/>
  <c r="AG12" i="1"/>
  <c r="CN12" i="1"/>
  <c r="E13" i="1"/>
  <c r="AL14" i="1"/>
  <c r="CP14" i="1"/>
  <c r="J13" i="1"/>
  <c r="U13" i="1"/>
  <c r="AF13" i="1"/>
  <c r="AP13" i="1"/>
  <c r="BE13" i="1"/>
  <c r="BU13" i="1"/>
  <c r="CX13" i="1"/>
  <c r="V12" i="1"/>
  <c r="BB12" i="1"/>
  <c r="CS12" i="1"/>
  <c r="D13" i="1"/>
  <c r="L13" i="1"/>
  <c r="V13" i="1"/>
  <c r="AG13" i="1"/>
  <c r="AR13" i="1"/>
  <c r="BF13" i="1"/>
  <c r="BV13" i="1"/>
  <c r="DB13" i="1"/>
  <c r="L14" i="1"/>
  <c r="AG14" i="1"/>
  <c r="BB14" i="1"/>
  <c r="CH14" i="1"/>
  <c r="AW13" i="1"/>
  <c r="BM13" i="1"/>
  <c r="CH13" i="1"/>
  <c r="F13" i="1"/>
  <c r="Q13" i="1"/>
  <c r="AB13" i="1"/>
  <c r="AL13" i="1"/>
  <c r="AX13" i="1"/>
  <c r="BN13" i="1"/>
  <c r="CL13" i="1"/>
  <c r="V14" i="1"/>
  <c r="AR14" i="1"/>
  <c r="BR14" i="1"/>
  <c r="DB14" i="1"/>
  <c r="H14" i="1"/>
  <c r="M14" i="1"/>
  <c r="R14" i="1"/>
  <c r="X14" i="1"/>
  <c r="AC14" i="1"/>
  <c r="AH14" i="1"/>
  <c r="AN14" i="1"/>
  <c r="AS14" i="1"/>
  <c r="AX14" i="1"/>
  <c r="BE14" i="1"/>
  <c r="BM14" i="1"/>
  <c r="BU14" i="1"/>
  <c r="CC14" i="1"/>
  <c r="CK14" i="1"/>
  <c r="CS14" i="1"/>
  <c r="DF14" i="1"/>
  <c r="Q12" i="1"/>
  <c r="AL12" i="1"/>
  <c r="BH12" i="1"/>
  <c r="CC12" i="1"/>
  <c r="CX12" i="1"/>
  <c r="H13" i="1"/>
  <c r="M13" i="1"/>
  <c r="R13" i="1"/>
  <c r="X13" i="1"/>
  <c r="AC13" i="1"/>
  <c r="AH13" i="1"/>
  <c r="AN13" i="1"/>
  <c r="AS13" i="1"/>
  <c r="BA13" i="1"/>
  <c r="BI13" i="1"/>
  <c r="BQ13" i="1"/>
  <c r="BZ13" i="1"/>
  <c r="CP13" i="1"/>
  <c r="DF13" i="1"/>
  <c r="D14" i="1"/>
  <c r="I14" i="1"/>
  <c r="N14" i="1"/>
  <c r="T14" i="1"/>
  <c r="Y14" i="1"/>
  <c r="AD14" i="1"/>
  <c r="AJ14" i="1"/>
  <c r="AO14" i="1"/>
  <c r="AT14" i="1"/>
  <c r="AZ14" i="1"/>
  <c r="BF14" i="1"/>
  <c r="BN14" i="1"/>
  <c r="BV14" i="1"/>
  <c r="CD14" i="1"/>
  <c r="CL14" i="1"/>
  <c r="CT14" i="1"/>
  <c r="DJ14" i="1"/>
  <c r="AR12" i="1"/>
  <c r="BM12" i="1"/>
  <c r="CH12" i="1"/>
  <c r="DD12" i="1"/>
  <c r="I13" i="1"/>
  <c r="N13" i="1"/>
  <c r="T13" i="1"/>
  <c r="Y13" i="1"/>
  <c r="AD13" i="1"/>
  <c r="AJ13" i="1"/>
  <c r="AO13" i="1"/>
  <c r="AT13" i="1"/>
  <c r="BB13" i="1"/>
  <c r="BJ13" i="1"/>
  <c r="BR13" i="1"/>
  <c r="CD13" i="1"/>
  <c r="CT13" i="1"/>
  <c r="DJ13" i="1"/>
  <c r="E14" i="1"/>
  <c r="J14" i="1"/>
  <c r="P14" i="1"/>
  <c r="U14" i="1"/>
  <c r="Z14" i="1"/>
  <c r="AF14" i="1"/>
  <c r="AK14" i="1"/>
  <c r="AP14" i="1"/>
  <c r="AV14" i="1"/>
  <c r="BA14" i="1"/>
  <c r="BI14" i="1"/>
  <c r="BQ14" i="1"/>
  <c r="BY14" i="1"/>
  <c r="CG14" i="1"/>
  <c r="CO14" i="1"/>
  <c r="CX14" i="1"/>
  <c r="E12" i="1"/>
  <c r="I12" i="1"/>
  <c r="M12" i="1"/>
  <c r="R12" i="1"/>
  <c r="X12" i="1"/>
  <c r="AC12" i="1"/>
  <c r="AH12" i="1"/>
  <c r="AN12" i="1"/>
  <c r="AS12" i="1"/>
  <c r="AX12" i="1"/>
  <c r="BD12" i="1"/>
  <c r="BI12" i="1"/>
  <c r="BN12" i="1"/>
  <c r="BT12" i="1"/>
  <c r="BY12" i="1"/>
  <c r="CD12" i="1"/>
  <c r="CO12" i="1"/>
  <c r="CT12" i="1"/>
  <c r="CZ12" i="1"/>
  <c r="DE12" i="1"/>
  <c r="DJ12" i="1"/>
  <c r="F12" i="1"/>
  <c r="J12" i="1"/>
  <c r="N12" i="1"/>
  <c r="T12" i="1"/>
  <c r="Y12" i="1"/>
  <c r="AD12" i="1"/>
  <c r="AJ12" i="1"/>
  <c r="AO12" i="1"/>
  <c r="AT12" i="1"/>
  <c r="AZ12" i="1"/>
  <c r="BE12" i="1"/>
  <c r="BJ12" i="1"/>
  <c r="BP12" i="1"/>
  <c r="BU12" i="1"/>
  <c r="BZ12" i="1"/>
  <c r="CF12" i="1"/>
  <c r="CK12" i="1"/>
  <c r="CP12" i="1"/>
  <c r="CV12" i="1"/>
  <c r="DA12" i="1"/>
  <c r="DF12" i="1"/>
  <c r="DK12" i="1"/>
  <c r="DG12" i="1"/>
  <c r="DC12" i="1"/>
  <c r="CY12" i="1"/>
  <c r="CU12" i="1"/>
  <c r="CQ12" i="1"/>
  <c r="CM12" i="1"/>
  <c r="CI12" i="1"/>
  <c r="CE12" i="1"/>
  <c r="CA12" i="1"/>
  <c r="BW12" i="1"/>
  <c r="BS12" i="1"/>
  <c r="BO12" i="1"/>
  <c r="BK12" i="1"/>
  <c r="BG12" i="1"/>
  <c r="BC12" i="1"/>
  <c r="AY12" i="1"/>
  <c r="AU12" i="1"/>
  <c r="AQ12" i="1"/>
  <c r="AM12" i="1"/>
  <c r="AI12" i="1"/>
  <c r="AE12" i="1"/>
  <c r="AA12" i="1"/>
  <c r="W12" i="1"/>
  <c r="S12" i="1"/>
  <c r="O12" i="1"/>
  <c r="G12" i="1"/>
  <c r="K12" i="1"/>
  <c r="P12" i="1"/>
  <c r="U12" i="1"/>
  <c r="Z12" i="1"/>
  <c r="AF12" i="1"/>
  <c r="AK12" i="1"/>
  <c r="AP12" i="1"/>
  <c r="AV12" i="1"/>
  <c r="BA12" i="1"/>
  <c r="BF12" i="1"/>
  <c r="BL12" i="1"/>
  <c r="BQ12" i="1"/>
  <c r="BV12" i="1"/>
  <c r="CB12" i="1"/>
  <c r="CG12" i="1"/>
  <c r="CL12" i="1"/>
  <c r="CR12" i="1"/>
  <c r="CW12" i="1"/>
  <c r="DB12" i="1"/>
  <c r="DH12" i="1"/>
  <c r="DM12" i="1"/>
  <c r="G13" i="1"/>
  <c r="K13" i="1"/>
  <c r="O13" i="1"/>
  <c r="S13" i="1"/>
  <c r="W13" i="1"/>
  <c r="AA13" i="1"/>
  <c r="AE13" i="1"/>
  <c r="AI13" i="1"/>
  <c r="AM13" i="1"/>
  <c r="AQ13" i="1"/>
  <c r="AU13" i="1"/>
  <c r="AY13" i="1"/>
  <c r="BC13" i="1"/>
  <c r="BG13" i="1"/>
  <c r="BK13" i="1"/>
  <c r="BO13" i="1"/>
  <c r="BS13" i="1"/>
  <c r="BW13" i="1"/>
  <c r="CA13" i="1"/>
  <c r="CE13" i="1"/>
  <c r="CI13" i="1"/>
  <c r="CM13" i="1"/>
  <c r="CQ13" i="1"/>
  <c r="CU13" i="1"/>
  <c r="CY13" i="1"/>
  <c r="DC13" i="1"/>
  <c r="DG13" i="1"/>
  <c r="DK13" i="1"/>
  <c r="G14" i="1"/>
  <c r="K14" i="1"/>
  <c r="O14" i="1"/>
  <c r="S14" i="1"/>
  <c r="W14" i="1"/>
  <c r="AA14" i="1"/>
  <c r="AE14" i="1"/>
  <c r="AI14" i="1"/>
  <c r="AM14" i="1"/>
  <c r="AQ14" i="1"/>
  <c r="AU14" i="1"/>
  <c r="AY14" i="1"/>
  <c r="BC14" i="1"/>
  <c r="BG14" i="1"/>
  <c r="BK14" i="1"/>
  <c r="BO14" i="1"/>
  <c r="BS14" i="1"/>
  <c r="BW14" i="1"/>
  <c r="CA14" i="1"/>
  <c r="CE14" i="1"/>
  <c r="CI14" i="1"/>
  <c r="CM14" i="1"/>
  <c r="CQ14" i="1"/>
  <c r="CU14" i="1"/>
  <c r="CY14" i="1"/>
  <c r="DC14" i="1"/>
  <c r="DG14" i="1"/>
  <c r="DK14" i="1"/>
  <c r="AV13" i="1"/>
  <c r="AZ13" i="1"/>
  <c r="BD13" i="1"/>
  <c r="BH13" i="1"/>
  <c r="BL13" i="1"/>
  <c r="BP13" i="1"/>
  <c r="BT13" i="1"/>
  <c r="BX13" i="1"/>
  <c r="CB13" i="1"/>
  <c r="CF13" i="1"/>
  <c r="CN13" i="1"/>
  <c r="CR13" i="1"/>
  <c r="CV13" i="1"/>
  <c r="CZ13" i="1"/>
  <c r="DD13" i="1"/>
  <c r="DH13" i="1"/>
  <c r="DL13" i="1"/>
  <c r="BD14" i="1"/>
  <c r="BH14" i="1"/>
  <c r="BL14" i="1"/>
  <c r="BP14" i="1"/>
  <c r="BT14" i="1"/>
  <c r="BX14" i="1"/>
  <c r="CB14" i="1"/>
  <c r="CF14" i="1"/>
  <c r="CN14" i="1"/>
  <c r="CR14" i="1"/>
  <c r="CV14" i="1"/>
  <c r="CZ14" i="1"/>
  <c r="DD14" i="1"/>
  <c r="DH14" i="1"/>
  <c r="DL14" i="1"/>
  <c r="BY13" i="1"/>
  <c r="CC13" i="1"/>
  <c r="CG13" i="1"/>
  <c r="CK13" i="1"/>
  <c r="CO13" i="1"/>
  <c r="CS13" i="1"/>
  <c r="CW13" i="1"/>
  <c r="DA13" i="1"/>
  <c r="DE13" i="1"/>
  <c r="DI13" i="1"/>
  <c r="CW14" i="1"/>
  <c r="DA14" i="1"/>
  <c r="DE14" i="1"/>
  <c r="DI14" i="1"/>
  <c r="DT14" i="1" l="1"/>
  <c r="DV14" i="1"/>
  <c r="DU14" i="1"/>
  <c r="DV12" i="1"/>
  <c r="DU12" i="1"/>
  <c r="DU13" i="1"/>
  <c r="DV13" i="1"/>
  <c r="DT12" i="1"/>
</calcChain>
</file>

<file path=xl/sharedStrings.xml><?xml version="1.0" encoding="utf-8"?>
<sst xmlns="http://schemas.openxmlformats.org/spreadsheetml/2006/main" count="87" uniqueCount="81">
  <si>
    <t>NOMBRE</t>
  </si>
  <si>
    <t>UNIDAD</t>
  </si>
  <si>
    <t>RANGO</t>
  </si>
  <si>
    <t>FUENTE</t>
  </si>
  <si>
    <t>FECHA</t>
  </si>
  <si>
    <t>2009-01</t>
  </si>
  <si>
    <t>índice</t>
  </si>
  <si>
    <t>IPC Nacional y Alimentos</t>
  </si>
  <si>
    <t>Comidas fuera del hogar</t>
  </si>
  <si>
    <t>Descripción</t>
  </si>
  <si>
    <t>Variación mensual, año corrido y doce meses del IPC total y de alimentos</t>
  </si>
  <si>
    <t>Código gasto básico</t>
  </si>
  <si>
    <t>Gasto básico</t>
  </si>
  <si>
    <t>Ponderación</t>
  </si>
  <si>
    <t>Variaciones %</t>
  </si>
  <si>
    <t>Mes</t>
  </si>
  <si>
    <t>Año corrido</t>
  </si>
  <si>
    <t>Doce meses</t>
  </si>
  <si>
    <t xml:space="preserve"> Total</t>
  </si>
  <si>
    <t>Alimentos</t>
  </si>
  <si>
    <t>Sin procesar</t>
  </si>
  <si>
    <t>Procesados</t>
  </si>
  <si>
    <t>Papa</t>
  </si>
  <si>
    <t>Yuca</t>
  </si>
  <si>
    <t>Otros Tuberculos</t>
  </si>
  <si>
    <t>Plátano</t>
  </si>
  <si>
    <t>Cebolla</t>
  </si>
  <si>
    <t>Tomate</t>
  </si>
  <si>
    <t>Zanahoria</t>
  </si>
  <si>
    <t>Revuelto Verde</t>
  </si>
  <si>
    <t>Otras Hortalizas Y Legumbres Frescas</t>
  </si>
  <si>
    <t>Frijol</t>
  </si>
  <si>
    <t>Arveja</t>
  </si>
  <si>
    <t>Naranjas</t>
  </si>
  <si>
    <t>Bananos</t>
  </si>
  <si>
    <t>Tomate De Arbol</t>
  </si>
  <si>
    <t>Moras</t>
  </si>
  <si>
    <t>Otras Frutas Frescas</t>
  </si>
  <si>
    <t>Huevos</t>
  </si>
  <si>
    <t>Arroz</t>
  </si>
  <si>
    <t>Harina De Maiz Y Otras Harinas</t>
  </si>
  <si>
    <t>Pastas Alimenticias</t>
  </si>
  <si>
    <t>Cereales Preparados</t>
  </si>
  <si>
    <t>Otros Cereales</t>
  </si>
  <si>
    <t>Pan</t>
  </si>
  <si>
    <t>Otros Productos De Panaderia</t>
  </si>
  <si>
    <t>Otras Hortalizas Y Legumbres Secas</t>
  </si>
  <si>
    <t>Hortalizas Y Legumbres Enlatadas</t>
  </si>
  <si>
    <t>Frutas En Conserva O Secas</t>
  </si>
  <si>
    <t>Res</t>
  </si>
  <si>
    <t>Cerdo</t>
  </si>
  <si>
    <t>Pollo</t>
  </si>
  <si>
    <t>Carnes Frias Y Embutidos</t>
  </si>
  <si>
    <t>Pescado De Mar, Rio Y Enlatado</t>
  </si>
  <si>
    <t>Otras De Mar</t>
  </si>
  <si>
    <t>Leche</t>
  </si>
  <si>
    <t>Queso</t>
  </si>
  <si>
    <t>Otros Derivados Lacteos</t>
  </si>
  <si>
    <t>Aceites</t>
  </si>
  <si>
    <t>Grasas</t>
  </si>
  <si>
    <t>Panela</t>
  </si>
  <si>
    <t>Café</t>
  </si>
  <si>
    <t>Chocolate</t>
  </si>
  <si>
    <t>Sal</t>
  </si>
  <si>
    <t>Otros Condimentos</t>
  </si>
  <si>
    <t>Sopas Y Cremas</t>
  </si>
  <si>
    <t>Salsas Y Aderezos</t>
  </si>
  <si>
    <t>Dulces, Confites Y Gelatinas</t>
  </si>
  <si>
    <t>Otros Abarrotes</t>
  </si>
  <si>
    <t>Jugos</t>
  </si>
  <si>
    <t>Gaseosas Y Maltas</t>
  </si>
  <si>
    <t>Otras Bebidas No Alcoholicas</t>
  </si>
  <si>
    <t>Almuerzo</t>
  </si>
  <si>
    <t>Hamburguesa</t>
  </si>
  <si>
    <t>Comidas Rapidas Calientes</t>
  </si>
  <si>
    <t>Gastos De Cafeteria</t>
  </si>
  <si>
    <t>Comidas Rapidas Frias</t>
  </si>
  <si>
    <t xml:space="preserve">DANE, Cálculos: Departamento Económico SAC </t>
  </si>
  <si>
    <t>Azúcar</t>
  </si>
  <si>
    <t>2018-12</t>
  </si>
  <si>
    <t>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</si>
</sst>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395729"/>
      <name val="HelveticaNeueLT Com 57 C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theme="1"/>
      <name val="Helvetica"/>
      <family val="2"/>
    </font>
    <font>
      <b/>
      <sz val="11"/>
      <color theme="0"/>
      <name val="Helvetica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0"/>
      <color rgb="FF002060"/>
      <name val="Helvetica"/>
      <family val="2"/>
    </font>
    <font>
      <sz val="10"/>
      <color rgb="FF002060"/>
      <name val="Helvetica"/>
      <family val="2"/>
    </font>
    <font>
      <sz val="9"/>
      <name val="Helvetica"/>
      <family val="2"/>
    </font>
    <font>
      <sz val="11"/>
      <color theme="1"/>
      <name val="Helvetica"/>
      <family val="2"/>
    </font>
    <font>
      <b/>
      <sz val="11"/>
      <color theme="0"/>
      <name val="Helvetica LT CondensedBlack"/>
    </font>
  </fonts>
  <fills count="3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F9447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2" applyNumberFormat="0" applyAlignment="0" applyProtection="0"/>
    <xf numFmtId="0" fontId="7" fillId="20" borderId="3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4" borderId="0" applyNumberFormat="0" applyBorder="0" applyAlignment="0" applyProtection="0"/>
    <xf numFmtId="0" fontId="10" fillId="10" borderId="2" applyNumberFormat="0" applyAlignment="0" applyProtection="0"/>
    <xf numFmtId="0" fontId="11" fillId="6" borderId="0" applyNumberFormat="0" applyBorder="0" applyAlignment="0" applyProtection="0"/>
    <xf numFmtId="0" fontId="12" fillId="25" borderId="0" applyNumberFormat="0" applyBorder="0" applyAlignment="0" applyProtection="0"/>
    <xf numFmtId="0" fontId="3" fillId="0" borderId="0"/>
    <xf numFmtId="0" fontId="3" fillId="26" borderId="5" applyNumberFormat="0" applyFont="0" applyAlignment="0" applyProtection="0"/>
    <xf numFmtId="0" fontId="13" fillId="19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9" fillId="0" borderId="8" applyNumberFormat="0" applyFill="0" applyAlignment="0" applyProtection="0"/>
    <xf numFmtId="0" fontId="18" fillId="0" borderId="9" applyNumberFormat="0" applyFill="0" applyAlignment="0" applyProtection="0"/>
  </cellStyleXfs>
  <cellXfs count="83">
    <xf numFmtId="0" fontId="0" fillId="0" borderId="0" xfId="0"/>
    <xf numFmtId="0" fontId="3" fillId="0" borderId="0" xfId="0" applyFont="1"/>
    <xf numFmtId="43" fontId="3" fillId="0" borderId="0" xfId="1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17" fontId="21" fillId="4" borderId="26" xfId="0" applyNumberFormat="1" applyFont="1" applyFill="1" applyBorder="1" applyAlignment="1">
      <alignment horizontal="center"/>
    </xf>
    <xf numFmtId="17" fontId="21" fillId="4" borderId="20" xfId="0" applyNumberFormat="1" applyFont="1" applyFill="1" applyBorder="1" applyAlignment="1">
      <alignment horizontal="center"/>
    </xf>
    <xf numFmtId="17" fontId="21" fillId="4" borderId="21" xfId="0" applyNumberFormat="1" applyFont="1" applyFill="1" applyBorder="1" applyAlignment="1">
      <alignment horizontal="center"/>
    </xf>
    <xf numFmtId="17" fontId="21" fillId="4" borderId="19" xfId="0" applyNumberFormat="1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2" fontId="21" fillId="0" borderId="0" xfId="0" applyNumberFormat="1" applyFont="1" applyAlignment="1">
      <alignment horizontal="center" vertical="center" wrapText="1"/>
    </xf>
    <xf numFmtId="2" fontId="21" fillId="0" borderId="0" xfId="1" applyNumberFormat="1" applyFont="1" applyAlignment="1">
      <alignment horizontal="center" vertical="center" wrapText="1"/>
    </xf>
    <xf numFmtId="2" fontId="21" fillId="27" borderId="29" xfId="1" applyNumberFormat="1" applyFont="1" applyFill="1" applyBorder="1" applyAlignment="1">
      <alignment horizontal="center" vertical="center" wrapText="1"/>
    </xf>
    <xf numFmtId="2" fontId="22" fillId="27" borderId="0" xfId="0" applyNumberFormat="1" applyFont="1" applyFill="1" applyAlignment="1">
      <alignment horizontal="center" vertical="center"/>
    </xf>
    <xf numFmtId="2" fontId="22" fillId="27" borderId="0" xfId="1" applyNumberFormat="1" applyFont="1" applyFill="1" applyAlignment="1">
      <alignment horizontal="center" vertical="center"/>
    </xf>
    <xf numFmtId="2" fontId="25" fillId="27" borderId="0" xfId="0" applyNumberFormat="1" applyFont="1" applyFill="1" applyAlignment="1">
      <alignment horizontal="center" vertical="center"/>
    </xf>
    <xf numFmtId="2" fontId="22" fillId="27" borderId="18" xfId="0" applyNumberFormat="1" applyFont="1" applyFill="1" applyBorder="1" applyAlignment="1">
      <alignment horizontal="center" vertical="center"/>
    </xf>
    <xf numFmtId="2" fontId="21" fillId="0" borderId="29" xfId="0" applyNumberFormat="1" applyFont="1" applyBorder="1" applyAlignment="1">
      <alignment horizontal="center" vertical="center" wrapText="1"/>
    </xf>
    <xf numFmtId="2" fontId="22" fillId="0" borderId="0" xfId="1" applyNumberFormat="1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2" fontId="24" fillId="0" borderId="18" xfId="0" applyNumberFormat="1" applyFont="1" applyBorder="1" applyAlignment="1">
      <alignment horizontal="center" vertical="center"/>
    </xf>
    <xf numFmtId="2" fontId="21" fillId="27" borderId="29" xfId="0" applyNumberFormat="1" applyFont="1" applyFill="1" applyBorder="1" applyAlignment="1">
      <alignment horizontal="center" vertical="center" wrapText="1"/>
    </xf>
    <xf numFmtId="2" fontId="24" fillId="27" borderId="0" xfId="0" applyNumberFormat="1" applyFont="1" applyFill="1" applyAlignment="1">
      <alignment horizontal="center" vertical="center"/>
    </xf>
    <xf numFmtId="2" fontId="24" fillId="27" borderId="18" xfId="0" applyNumberFormat="1" applyFont="1" applyFill="1" applyBorder="1" applyAlignment="1">
      <alignment horizontal="center" vertical="center"/>
    </xf>
    <xf numFmtId="2" fontId="21" fillId="0" borderId="30" xfId="0" applyNumberFormat="1" applyFont="1" applyBorder="1" applyAlignment="1">
      <alignment horizontal="center" vertical="center" wrapText="1"/>
    </xf>
    <xf numFmtId="2" fontId="22" fillId="0" borderId="31" xfId="0" applyNumberFormat="1" applyFont="1" applyBorder="1" applyAlignment="1">
      <alignment horizontal="center" vertical="center"/>
    </xf>
    <xf numFmtId="2" fontId="22" fillId="0" borderId="31" xfId="1" applyNumberFormat="1" applyFont="1" applyBorder="1" applyAlignment="1">
      <alignment horizontal="center" vertical="center"/>
    </xf>
    <xf numFmtId="2" fontId="24" fillId="0" borderId="31" xfId="0" applyNumberFormat="1" applyFont="1" applyBorder="1" applyAlignment="1">
      <alignment horizontal="center" vertical="center"/>
    </xf>
    <xf numFmtId="2" fontId="24" fillId="0" borderId="32" xfId="0" applyNumberFormat="1" applyFont="1" applyBorder="1" applyAlignment="1">
      <alignment horizontal="center" vertical="center"/>
    </xf>
    <xf numFmtId="2" fontId="21" fillId="2" borderId="0" xfId="0" applyNumberFormat="1" applyFont="1" applyFill="1" applyAlignment="1">
      <alignment horizontal="center" vertical="center"/>
    </xf>
    <xf numFmtId="2" fontId="22" fillId="2" borderId="0" xfId="0" applyNumberFormat="1" applyFont="1" applyFill="1" applyAlignment="1">
      <alignment horizontal="center" vertical="center"/>
    </xf>
    <xf numFmtId="1" fontId="22" fillId="27" borderId="29" xfId="0" applyNumberFormat="1" applyFont="1" applyFill="1" applyBorder="1" applyAlignment="1">
      <alignment horizontal="center" vertical="center"/>
    </xf>
    <xf numFmtId="2" fontId="22" fillId="27" borderId="0" xfId="34" applyNumberFormat="1" applyFont="1" applyFill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2" fontId="22" fillId="0" borderId="0" xfId="34" applyNumberFormat="1" applyFont="1" applyAlignment="1">
      <alignment horizontal="center" vertical="center"/>
    </xf>
    <xf numFmtId="2" fontId="22" fillId="0" borderId="18" xfId="0" applyNumberFormat="1" applyFont="1" applyBorder="1" applyAlignment="1">
      <alignment horizontal="center" vertical="center"/>
    </xf>
    <xf numFmtId="1" fontId="22" fillId="27" borderId="30" xfId="0" applyNumberFormat="1" applyFont="1" applyFill="1" applyBorder="1" applyAlignment="1">
      <alignment horizontal="center" vertical="center"/>
    </xf>
    <xf numFmtId="2" fontId="22" fillId="27" borderId="31" xfId="0" applyNumberFormat="1" applyFont="1" applyFill="1" applyBorder="1" applyAlignment="1">
      <alignment horizontal="center" vertical="center"/>
    </xf>
    <xf numFmtId="2" fontId="22" fillId="27" borderId="31" xfId="34" applyNumberFormat="1" applyFont="1" applyFill="1" applyBorder="1" applyAlignment="1">
      <alignment horizontal="center" vertical="center"/>
    </xf>
    <xf numFmtId="2" fontId="22" fillId="27" borderId="32" xfId="0" applyNumberFormat="1" applyFont="1" applyFill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0" fontId="27" fillId="29" borderId="10" xfId="0" applyFont="1" applyFill="1" applyBorder="1" applyAlignment="1">
      <alignment horizontal="center"/>
    </xf>
    <xf numFmtId="14" fontId="27" fillId="29" borderId="13" xfId="0" applyNumberFormat="1" applyFont="1" applyFill="1" applyBorder="1" applyAlignment="1">
      <alignment horizontal="center"/>
    </xf>
    <xf numFmtId="0" fontId="27" fillId="29" borderId="13" xfId="0" applyFont="1" applyFill="1" applyBorder="1" applyAlignment="1">
      <alignment horizontal="center"/>
    </xf>
    <xf numFmtId="0" fontId="27" fillId="29" borderId="15" xfId="0" applyFont="1" applyFill="1" applyBorder="1" applyAlignment="1">
      <alignment horizontal="center"/>
    </xf>
    <xf numFmtId="0" fontId="27" fillId="29" borderId="38" xfId="0" applyFont="1" applyFill="1" applyBorder="1" applyAlignment="1">
      <alignment horizontal="center"/>
    </xf>
    <xf numFmtId="2" fontId="19" fillId="28" borderId="1" xfId="0" applyNumberFormat="1" applyFont="1" applyFill="1" applyBorder="1" applyAlignment="1">
      <alignment horizontal="center" vertical="center"/>
    </xf>
    <xf numFmtId="2" fontId="19" fillId="28" borderId="14" xfId="0" applyNumberFormat="1" applyFont="1" applyFill="1" applyBorder="1" applyAlignment="1">
      <alignment horizontal="center" vertical="center"/>
    </xf>
    <xf numFmtId="2" fontId="19" fillId="28" borderId="11" xfId="0" applyNumberFormat="1" applyFont="1" applyFill="1" applyBorder="1" applyAlignment="1">
      <alignment horizontal="center" vertical="center"/>
    </xf>
    <xf numFmtId="2" fontId="19" fillId="28" borderId="12" xfId="0" applyNumberFormat="1" applyFont="1" applyFill="1" applyBorder="1" applyAlignment="1">
      <alignment horizontal="center" vertical="center"/>
    </xf>
    <xf numFmtId="0" fontId="27" fillId="29" borderId="36" xfId="0" applyFont="1" applyFill="1" applyBorder="1" applyAlignment="1">
      <alignment horizontal="center" vertical="center" wrapText="1"/>
    </xf>
    <xf numFmtId="0" fontId="27" fillId="29" borderId="37" xfId="0" applyFont="1" applyFill="1" applyBorder="1" applyAlignment="1">
      <alignment horizontal="center" vertical="center" wrapText="1"/>
    </xf>
    <xf numFmtId="0" fontId="27" fillId="29" borderId="36" xfId="0" applyFont="1" applyFill="1" applyBorder="1" applyAlignment="1">
      <alignment horizontal="center" vertical="center"/>
    </xf>
    <xf numFmtId="0" fontId="27" fillId="29" borderId="37" xfId="0" applyFont="1" applyFill="1" applyBorder="1" applyAlignment="1">
      <alignment horizontal="center" vertical="center"/>
    </xf>
    <xf numFmtId="2" fontId="21" fillId="3" borderId="22" xfId="0" applyNumberFormat="1" applyFont="1" applyFill="1" applyBorder="1" applyAlignment="1">
      <alignment horizontal="center" vertical="center"/>
    </xf>
    <xf numFmtId="2" fontId="21" fillId="3" borderId="23" xfId="0" applyNumberFormat="1" applyFont="1" applyFill="1" applyBorder="1" applyAlignment="1">
      <alignment horizontal="center" vertical="center"/>
    </xf>
    <xf numFmtId="2" fontId="21" fillId="3" borderId="24" xfId="0" applyNumberFormat="1" applyFont="1" applyFill="1" applyBorder="1" applyAlignment="1">
      <alignment horizontal="center" vertical="center"/>
    </xf>
    <xf numFmtId="2" fontId="21" fillId="3" borderId="19" xfId="0" applyNumberFormat="1" applyFont="1" applyFill="1" applyBorder="1" applyAlignment="1">
      <alignment horizontal="center" vertical="center"/>
    </xf>
    <xf numFmtId="2" fontId="21" fillId="3" borderId="20" xfId="0" applyNumberFormat="1" applyFont="1" applyFill="1" applyBorder="1" applyAlignment="1">
      <alignment horizontal="center" vertical="center"/>
    </xf>
    <xf numFmtId="2" fontId="21" fillId="3" borderId="21" xfId="0" applyNumberFormat="1" applyFont="1" applyFill="1" applyBorder="1" applyAlignment="1">
      <alignment horizontal="center" vertical="center"/>
    </xf>
    <xf numFmtId="14" fontId="19" fillId="28" borderId="16" xfId="0" applyNumberFormat="1" applyFont="1" applyFill="1" applyBorder="1" applyAlignment="1">
      <alignment horizontal="center" vertical="center"/>
    </xf>
    <xf numFmtId="14" fontId="19" fillId="28" borderId="17" xfId="0" applyNumberFormat="1" applyFont="1" applyFill="1" applyBorder="1" applyAlignment="1">
      <alignment horizontal="center" vertical="center"/>
    </xf>
    <xf numFmtId="2" fontId="19" fillId="28" borderId="33" xfId="0" applyNumberFormat="1" applyFont="1" applyFill="1" applyBorder="1" applyAlignment="1">
      <alignment horizontal="center" vertical="center"/>
    </xf>
    <xf numFmtId="2" fontId="19" fillId="28" borderId="34" xfId="0" applyNumberFormat="1" applyFont="1" applyFill="1" applyBorder="1" applyAlignment="1">
      <alignment horizontal="center" vertical="center"/>
    </xf>
    <xf numFmtId="2" fontId="19" fillId="28" borderId="35" xfId="0" applyNumberFormat="1" applyFont="1" applyFill="1" applyBorder="1" applyAlignment="1">
      <alignment horizontal="center" vertical="center"/>
    </xf>
    <xf numFmtId="2" fontId="24" fillId="30" borderId="0" xfId="0" applyNumberFormat="1" applyFont="1" applyFill="1" applyAlignment="1">
      <alignment horizontal="center" vertical="center"/>
    </xf>
    <xf numFmtId="2" fontId="25" fillId="0" borderId="0" xfId="34" applyNumberFormat="1" applyFont="1" applyAlignment="1">
      <alignment horizontal="center"/>
    </xf>
    <xf numFmtId="2" fontId="25" fillId="0" borderId="39" xfId="34" applyNumberFormat="1" applyFont="1" applyBorder="1" applyAlignment="1">
      <alignment horizontal="center"/>
    </xf>
    <xf numFmtId="2" fontId="23" fillId="0" borderId="25" xfId="0" applyNumberFormat="1" applyFont="1" applyBorder="1" applyAlignment="1">
      <alignment horizontal="center" wrapText="1"/>
    </xf>
    <xf numFmtId="2" fontId="24" fillId="0" borderId="27" xfId="0" applyNumberFormat="1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1" fontId="22" fillId="27" borderId="25" xfId="0" applyNumberFormat="1" applyFont="1" applyFill="1" applyBorder="1" applyAlignment="1">
      <alignment horizontal="center" vertical="center"/>
    </xf>
    <xf numFmtId="2" fontId="22" fillId="27" borderId="27" xfId="0" applyNumberFormat="1" applyFont="1" applyFill="1" applyBorder="1" applyAlignment="1">
      <alignment horizontal="center" vertical="center"/>
    </xf>
    <xf numFmtId="2" fontId="22" fillId="27" borderId="27" xfId="34" applyNumberFormat="1" applyFont="1" applyFill="1" applyBorder="1" applyAlignment="1">
      <alignment horizontal="center" vertical="center"/>
    </xf>
    <xf numFmtId="2" fontId="22" fillId="27" borderId="28" xfId="0" applyNumberFormat="1" applyFont="1" applyFill="1" applyBorder="1" applyAlignment="1">
      <alignment horizontal="center" vertical="center"/>
    </xf>
  </cellXfs>
  <cellStyles count="43">
    <cellStyle name="20% - Énfasis1 2" xfId="3" xr:uid="{0F909E2D-B8C6-48BB-8DFA-5758E05C5D83}"/>
    <cellStyle name="20% - Énfasis2 2" xfId="4" xr:uid="{6E56A391-52A1-483A-B6CE-B12820BAC4B7}"/>
    <cellStyle name="20% - Énfasis3 2" xfId="5" xr:uid="{4CC4BA17-7BD3-4E68-8339-6E4570BB0005}"/>
    <cellStyle name="20% - Énfasis4 2" xfId="6" xr:uid="{3E00C754-83ED-4C68-A0A5-72E8E507F146}"/>
    <cellStyle name="20% - Énfasis5 2" xfId="7" xr:uid="{08D7F607-8564-4E22-947F-E09C1E31D4D9}"/>
    <cellStyle name="20% - Énfasis6 2" xfId="8" xr:uid="{2D76CE56-BA6A-4949-9221-BF214403CD75}"/>
    <cellStyle name="40% - Énfasis1 2" xfId="9" xr:uid="{E563BBC1-50AA-4516-BA05-2885E4051029}"/>
    <cellStyle name="40% - Énfasis2 2" xfId="10" xr:uid="{0F764A3A-6030-4B1B-AA2A-A8CE8B183063}"/>
    <cellStyle name="40% - Énfasis3 2" xfId="11" xr:uid="{1EF68BEF-0823-496B-9A25-9E83242FA14B}"/>
    <cellStyle name="40% - Énfasis4 2" xfId="12" xr:uid="{E5E5565B-EA2A-4113-9B1C-CD686D109CB9}"/>
    <cellStyle name="40% - Énfasis5 2" xfId="13" xr:uid="{5F22544F-DD66-41F1-844F-54404C18D28F}"/>
    <cellStyle name="40% - Énfasis6 2" xfId="14" xr:uid="{01575FA0-D943-456A-AF29-2EC0C0371E71}"/>
    <cellStyle name="60% - Énfasis1 2" xfId="15" xr:uid="{6534BEBE-FDC4-4D39-8075-2E8685B204FE}"/>
    <cellStyle name="60% - Énfasis2 2" xfId="16" xr:uid="{D4083E28-B364-47AB-B6AE-977F629B6C6B}"/>
    <cellStyle name="60% - Énfasis3 2" xfId="17" xr:uid="{30EFB3F4-4113-4EE1-B0F2-67991EE94EE3}"/>
    <cellStyle name="60% - Énfasis4 2" xfId="18" xr:uid="{4F0953A0-1AFE-48E7-A614-85F98572731F}"/>
    <cellStyle name="60% - Énfasis5 2" xfId="19" xr:uid="{3DBF06D6-46DE-414B-AE02-A83AB52DA0BD}"/>
    <cellStyle name="60% - Énfasis6 2" xfId="20" xr:uid="{FC3C4F3B-CABD-494B-BBB5-212F4FBC266E}"/>
    <cellStyle name="Cálculo 2" xfId="21" xr:uid="{F0254881-B2B4-4F15-8BDD-EB9B54D46BCA}"/>
    <cellStyle name="Celda de comprobación 2" xfId="22" xr:uid="{A2B2E5CC-3C14-46FA-AA35-C660D4919A92}"/>
    <cellStyle name="Celda vinculada 2" xfId="23" xr:uid="{D819893C-E895-4282-9379-97E957DEDBE5}"/>
    <cellStyle name="Encabezado 4 2" xfId="24" xr:uid="{A6C6572F-73AE-499C-8236-67E28A12E929}"/>
    <cellStyle name="Énfasis1 2" xfId="25" xr:uid="{7B969C7A-4AF2-458F-83CD-556680BE7849}"/>
    <cellStyle name="Énfasis2 2" xfId="26" xr:uid="{C1EC3151-4653-40FB-B34E-4191B10A9BA9}"/>
    <cellStyle name="Énfasis3 2" xfId="27" xr:uid="{8AFD2E63-2BEB-4C97-AF17-C62EC8E94691}"/>
    <cellStyle name="Énfasis4 2" xfId="28" xr:uid="{4B190D2A-1581-412C-9DA9-603977475C6E}"/>
    <cellStyle name="Énfasis5 2" xfId="29" xr:uid="{ED38BF9D-0321-409D-991B-B867ADDF7F0C}"/>
    <cellStyle name="Énfasis6 2" xfId="30" xr:uid="{35B51754-120A-4F4E-B638-0780B439CF5A}"/>
    <cellStyle name="Entrada 2" xfId="31" xr:uid="{8D7AD256-5997-429D-A684-F37492D5A2BA}"/>
    <cellStyle name="Incorrecto 2" xfId="32" xr:uid="{22D1ACB9-60FD-4A10-AB19-DF965EFBA17A}"/>
    <cellStyle name="Millares" xfId="1" builtinId="3"/>
    <cellStyle name="Neutral 2" xfId="33" xr:uid="{B0FB0D09-8F4C-4BC8-B485-37368D47A112}"/>
    <cellStyle name="Normal" xfId="0" builtinId="0"/>
    <cellStyle name="Normal 2" xfId="34" xr:uid="{8FE0D314-FA6E-485F-8E36-229C065A072A}"/>
    <cellStyle name="Normal 3" xfId="2" xr:uid="{164CC4B7-46FE-4B0C-8D02-7585FBDB05DC}"/>
    <cellStyle name="Notas 2" xfId="35" xr:uid="{DCAE8AAA-B3E1-4D2E-8621-C4E44C995F4F}"/>
    <cellStyle name="Salida 2" xfId="36" xr:uid="{0198F56F-D0E1-400B-8082-97A93C711F22}"/>
    <cellStyle name="Texto de advertencia 2" xfId="37" xr:uid="{E858CAEF-FDB8-4BD8-BFBD-7CAD176FA332}"/>
    <cellStyle name="Texto explicativo 2" xfId="38" xr:uid="{21EF98C3-113C-45EF-A869-C4A7AC91DE66}"/>
    <cellStyle name="Título 2 2" xfId="40" xr:uid="{E5A56D61-7A98-4A73-A6E3-6C159B08A80D}"/>
    <cellStyle name="Título 3 2" xfId="41" xr:uid="{8A8B51F6-856D-488A-A126-B5927BAB50B0}"/>
    <cellStyle name="Título 4" xfId="39" xr:uid="{A14678BB-85CD-4DFE-A57B-B5FF7DB5909D}"/>
    <cellStyle name="Total 2" xfId="42" xr:uid="{10E49FF7-4B96-4607-983E-F1F18817C3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71248</xdr:colOff>
      <xdr:row>0</xdr:row>
      <xdr:rowOff>47112</xdr:rowOff>
    </xdr:from>
    <xdr:to>
      <xdr:col>1</xdr:col>
      <xdr:colOff>2151292</xdr:colOff>
      <xdr:row>7</xdr:row>
      <xdr:rowOff>183697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5266D79F-C907-45E3-A381-7A7E2723A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42" t="16456" r="6947" b="17721"/>
        <a:stretch>
          <a:fillRect/>
        </a:stretch>
      </xdr:blipFill>
      <xdr:spPr>
        <a:xfrm>
          <a:off x="765212" y="47112"/>
          <a:ext cx="2080044" cy="151090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C74DA-2DFD-4BA0-A45A-66CB7A5FE0E3}">
  <dimension ref="A1:ED157"/>
  <sheetViews>
    <sheetView showGridLines="0" tabSelected="1" zoomScale="70" zoomScaleNormal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DT1" sqref="DT1:DT1048576"/>
    </sheetView>
  </sheetViews>
  <sheetFormatPr baseColWidth="10" defaultRowHeight="15" x14ac:dyDescent="0.25"/>
  <cols>
    <col min="1" max="1" width="10.42578125" style="47" customWidth="1"/>
    <col min="2" max="2" width="34.42578125" style="48" customWidth="1"/>
    <col min="3" max="3" width="14.85546875" style="47" bestFit="1" customWidth="1"/>
    <col min="4" max="4" width="13.28515625" style="47" customWidth="1"/>
    <col min="5" max="5" width="9.85546875" style="47" customWidth="1"/>
    <col min="6" max="6" width="11.42578125" style="47"/>
    <col min="7" max="7" width="11.28515625" style="47" customWidth="1"/>
    <col min="8" max="123" width="11.42578125" style="47"/>
    <col min="124" max="124" width="9.140625" style="47" customWidth="1"/>
    <col min="125" max="125" width="14" style="47" bestFit="1" customWidth="1"/>
    <col min="126" max="126" width="14.5703125" style="47" bestFit="1" customWidth="1"/>
  </cols>
  <sheetData>
    <row r="1" spans="1:134" ht="9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</row>
    <row r="2" spans="1:134" ht="18" x14ac:dyDescent="0.25">
      <c r="A2" s="5"/>
      <c r="B2" s="5"/>
      <c r="C2" s="49" t="s">
        <v>0</v>
      </c>
      <c r="D2" s="56" t="s">
        <v>7</v>
      </c>
      <c r="E2" s="56"/>
      <c r="F2" s="56"/>
      <c r="G2" s="56"/>
      <c r="H2" s="56"/>
      <c r="I2" s="57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</row>
    <row r="3" spans="1:134" ht="18" x14ac:dyDescent="0.25">
      <c r="A3" s="5"/>
      <c r="B3" s="5"/>
      <c r="C3" s="50" t="s">
        <v>1</v>
      </c>
      <c r="D3" s="54" t="s">
        <v>6</v>
      </c>
      <c r="E3" s="54"/>
      <c r="F3" s="54"/>
      <c r="G3" s="54"/>
      <c r="H3" s="54"/>
      <c r="I3" s="55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</row>
    <row r="4" spans="1:134" ht="18" x14ac:dyDescent="0.25">
      <c r="A4" s="5"/>
      <c r="B4" s="5"/>
      <c r="C4" s="51" t="s">
        <v>2</v>
      </c>
      <c r="D4" s="54" t="s">
        <v>5</v>
      </c>
      <c r="E4" s="54"/>
      <c r="F4" s="54"/>
      <c r="G4" s="54" t="s">
        <v>79</v>
      </c>
      <c r="H4" s="54"/>
      <c r="I4" s="55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</row>
    <row r="5" spans="1:134" ht="18" x14ac:dyDescent="0.25">
      <c r="A5" s="5"/>
      <c r="B5" s="5"/>
      <c r="C5" s="51" t="s">
        <v>3</v>
      </c>
      <c r="D5" s="70" t="s">
        <v>77</v>
      </c>
      <c r="E5" s="71"/>
      <c r="F5" s="71"/>
      <c r="G5" s="71"/>
      <c r="H5" s="71"/>
      <c r="I5" s="72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</row>
    <row r="6" spans="1:134" ht="18.75" thickBot="1" x14ac:dyDescent="0.3">
      <c r="A6" s="5"/>
      <c r="B6" s="5"/>
      <c r="C6" s="52" t="s">
        <v>4</v>
      </c>
      <c r="D6" s="68">
        <v>43502</v>
      </c>
      <c r="E6" s="68"/>
      <c r="F6" s="68"/>
      <c r="G6" s="68"/>
      <c r="H6" s="68"/>
      <c r="I6" s="69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</row>
    <row r="7" spans="1:134" ht="11.25" customHeight="1" thickBo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</row>
    <row r="8" spans="1:134" ht="15.75" thickBot="1" x14ac:dyDescent="0.3">
      <c r="A8" s="7" t="s">
        <v>10</v>
      </c>
      <c r="B8" s="7"/>
      <c r="C8" s="60" t="s">
        <v>13</v>
      </c>
      <c r="D8" s="53" t="s">
        <v>80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65" t="s">
        <v>14</v>
      </c>
      <c r="DU8" s="66"/>
      <c r="DV8" s="67"/>
    </row>
    <row r="9" spans="1:134" ht="15.75" thickBot="1" x14ac:dyDescent="0.3">
      <c r="A9" s="8"/>
      <c r="B9" s="49" t="s">
        <v>9</v>
      </c>
      <c r="C9" s="61"/>
      <c r="D9" s="10">
        <v>39814</v>
      </c>
      <c r="E9" s="11">
        <v>39845</v>
      </c>
      <c r="F9" s="11">
        <v>39873</v>
      </c>
      <c r="G9" s="11">
        <v>39904</v>
      </c>
      <c r="H9" s="11">
        <v>39934</v>
      </c>
      <c r="I9" s="11">
        <v>39965</v>
      </c>
      <c r="J9" s="11">
        <v>39995</v>
      </c>
      <c r="K9" s="11">
        <v>40026</v>
      </c>
      <c r="L9" s="11">
        <v>40057</v>
      </c>
      <c r="M9" s="11">
        <v>40087</v>
      </c>
      <c r="N9" s="11">
        <v>40118</v>
      </c>
      <c r="O9" s="12">
        <v>40148</v>
      </c>
      <c r="P9" s="13">
        <v>40179</v>
      </c>
      <c r="Q9" s="11">
        <v>40210</v>
      </c>
      <c r="R9" s="11">
        <v>40238</v>
      </c>
      <c r="S9" s="11">
        <v>40269</v>
      </c>
      <c r="T9" s="11">
        <v>40299</v>
      </c>
      <c r="U9" s="11">
        <v>40330</v>
      </c>
      <c r="V9" s="11">
        <v>40360</v>
      </c>
      <c r="W9" s="11">
        <v>40391</v>
      </c>
      <c r="X9" s="11">
        <v>40422</v>
      </c>
      <c r="Y9" s="11">
        <v>40452</v>
      </c>
      <c r="Z9" s="11">
        <v>40483</v>
      </c>
      <c r="AA9" s="12">
        <v>40513</v>
      </c>
      <c r="AB9" s="13">
        <v>40544</v>
      </c>
      <c r="AC9" s="11">
        <v>40575</v>
      </c>
      <c r="AD9" s="11">
        <v>40603</v>
      </c>
      <c r="AE9" s="11">
        <v>40634</v>
      </c>
      <c r="AF9" s="11">
        <v>40664</v>
      </c>
      <c r="AG9" s="11">
        <v>40695</v>
      </c>
      <c r="AH9" s="11">
        <v>40725</v>
      </c>
      <c r="AI9" s="11">
        <v>40756</v>
      </c>
      <c r="AJ9" s="11">
        <v>40787</v>
      </c>
      <c r="AK9" s="11">
        <v>40817</v>
      </c>
      <c r="AL9" s="11">
        <v>40848</v>
      </c>
      <c r="AM9" s="12">
        <v>40878</v>
      </c>
      <c r="AN9" s="13">
        <v>40909</v>
      </c>
      <c r="AO9" s="11">
        <v>40940</v>
      </c>
      <c r="AP9" s="11">
        <v>40969</v>
      </c>
      <c r="AQ9" s="11">
        <v>41000</v>
      </c>
      <c r="AR9" s="11">
        <v>41030</v>
      </c>
      <c r="AS9" s="11">
        <v>41061</v>
      </c>
      <c r="AT9" s="11">
        <v>41091</v>
      </c>
      <c r="AU9" s="11">
        <v>41122</v>
      </c>
      <c r="AV9" s="11">
        <v>41153</v>
      </c>
      <c r="AW9" s="11">
        <v>41183</v>
      </c>
      <c r="AX9" s="11">
        <v>41214</v>
      </c>
      <c r="AY9" s="12">
        <v>41244</v>
      </c>
      <c r="AZ9" s="13">
        <v>41275</v>
      </c>
      <c r="BA9" s="11">
        <v>41306</v>
      </c>
      <c r="BB9" s="11">
        <v>41334</v>
      </c>
      <c r="BC9" s="11">
        <v>41365</v>
      </c>
      <c r="BD9" s="11">
        <v>41395</v>
      </c>
      <c r="BE9" s="11">
        <v>41426</v>
      </c>
      <c r="BF9" s="11">
        <v>41456</v>
      </c>
      <c r="BG9" s="11">
        <v>41487</v>
      </c>
      <c r="BH9" s="11">
        <v>41518</v>
      </c>
      <c r="BI9" s="11">
        <v>41548</v>
      </c>
      <c r="BJ9" s="11">
        <v>41579</v>
      </c>
      <c r="BK9" s="12">
        <v>41609</v>
      </c>
      <c r="BL9" s="13">
        <v>41640</v>
      </c>
      <c r="BM9" s="11">
        <v>41671</v>
      </c>
      <c r="BN9" s="11">
        <v>41699</v>
      </c>
      <c r="BO9" s="11">
        <v>41730</v>
      </c>
      <c r="BP9" s="11">
        <v>41760</v>
      </c>
      <c r="BQ9" s="11">
        <v>41791</v>
      </c>
      <c r="BR9" s="11">
        <v>41821</v>
      </c>
      <c r="BS9" s="11">
        <v>41852</v>
      </c>
      <c r="BT9" s="11">
        <v>41883</v>
      </c>
      <c r="BU9" s="11">
        <v>41913</v>
      </c>
      <c r="BV9" s="11">
        <v>41944</v>
      </c>
      <c r="BW9" s="12">
        <v>41974</v>
      </c>
      <c r="BX9" s="13">
        <v>42005</v>
      </c>
      <c r="BY9" s="11">
        <v>42036</v>
      </c>
      <c r="BZ9" s="11">
        <v>42064</v>
      </c>
      <c r="CA9" s="11">
        <v>42095</v>
      </c>
      <c r="CB9" s="11">
        <v>42125</v>
      </c>
      <c r="CC9" s="11">
        <v>42156</v>
      </c>
      <c r="CD9" s="11">
        <v>42186</v>
      </c>
      <c r="CE9" s="11">
        <v>42217</v>
      </c>
      <c r="CF9" s="11">
        <v>42248</v>
      </c>
      <c r="CG9" s="11">
        <v>42278</v>
      </c>
      <c r="CH9" s="11">
        <v>42309</v>
      </c>
      <c r="CI9" s="12">
        <v>42339</v>
      </c>
      <c r="CJ9" s="13">
        <v>42370</v>
      </c>
      <c r="CK9" s="11">
        <v>42401</v>
      </c>
      <c r="CL9" s="11">
        <v>42430</v>
      </c>
      <c r="CM9" s="11">
        <v>42461</v>
      </c>
      <c r="CN9" s="11">
        <v>42491</v>
      </c>
      <c r="CO9" s="11">
        <v>42522</v>
      </c>
      <c r="CP9" s="11">
        <v>42552</v>
      </c>
      <c r="CQ9" s="11">
        <v>42583</v>
      </c>
      <c r="CR9" s="11">
        <v>42614</v>
      </c>
      <c r="CS9" s="11">
        <v>42644</v>
      </c>
      <c r="CT9" s="11">
        <v>42675</v>
      </c>
      <c r="CU9" s="12">
        <v>42705</v>
      </c>
      <c r="CV9" s="13">
        <v>42736</v>
      </c>
      <c r="CW9" s="11">
        <v>42767</v>
      </c>
      <c r="CX9" s="11">
        <v>42795</v>
      </c>
      <c r="CY9" s="11">
        <v>42826</v>
      </c>
      <c r="CZ9" s="11">
        <v>42856</v>
      </c>
      <c r="DA9" s="11">
        <v>42887</v>
      </c>
      <c r="DB9" s="11">
        <v>42917</v>
      </c>
      <c r="DC9" s="11">
        <v>42948</v>
      </c>
      <c r="DD9" s="11">
        <v>42979</v>
      </c>
      <c r="DE9" s="11">
        <v>43009</v>
      </c>
      <c r="DF9" s="11">
        <v>43040</v>
      </c>
      <c r="DG9" s="12">
        <v>43070</v>
      </c>
      <c r="DH9" s="13">
        <v>43101</v>
      </c>
      <c r="DI9" s="11">
        <v>43132</v>
      </c>
      <c r="DJ9" s="11">
        <v>43160</v>
      </c>
      <c r="DK9" s="11">
        <v>43191</v>
      </c>
      <c r="DL9" s="11">
        <v>43221</v>
      </c>
      <c r="DM9" s="11">
        <v>43252</v>
      </c>
      <c r="DN9" s="11">
        <v>43282</v>
      </c>
      <c r="DO9" s="11">
        <v>43313</v>
      </c>
      <c r="DP9" s="11">
        <v>43344</v>
      </c>
      <c r="DQ9" s="11">
        <v>43374</v>
      </c>
      <c r="DR9" s="11">
        <v>43405</v>
      </c>
      <c r="DS9" s="12">
        <v>43435</v>
      </c>
      <c r="DT9" s="14" t="s">
        <v>15</v>
      </c>
      <c r="DU9" s="15" t="s">
        <v>16</v>
      </c>
      <c r="DV9" s="16" t="s">
        <v>17</v>
      </c>
      <c r="DW9" s="1"/>
      <c r="DX9" s="1"/>
      <c r="DY9" s="1"/>
      <c r="DZ9" s="1"/>
      <c r="EA9" s="1"/>
      <c r="EB9" s="1"/>
      <c r="EC9" s="1"/>
      <c r="ED9" s="1"/>
    </row>
    <row r="10" spans="1:134" x14ac:dyDescent="0.25">
      <c r="A10" s="17"/>
      <c r="B10" s="76" t="s">
        <v>18</v>
      </c>
      <c r="C10" s="77">
        <v>100</v>
      </c>
      <c r="D10" s="77">
        <v>100.59</v>
      </c>
      <c r="E10" s="77">
        <v>101.43</v>
      </c>
      <c r="F10" s="77">
        <v>101.94</v>
      </c>
      <c r="G10" s="77">
        <v>102.26</v>
      </c>
      <c r="H10" s="77">
        <v>102.28</v>
      </c>
      <c r="I10" s="77">
        <v>102.22</v>
      </c>
      <c r="J10" s="77">
        <v>102.18</v>
      </c>
      <c r="K10" s="77">
        <v>102.23</v>
      </c>
      <c r="L10" s="77">
        <v>102.12</v>
      </c>
      <c r="M10" s="77">
        <v>101.98</v>
      </c>
      <c r="N10" s="77">
        <v>101.92</v>
      </c>
      <c r="O10" s="77">
        <v>102</v>
      </c>
      <c r="P10" s="77">
        <v>102.7</v>
      </c>
      <c r="Q10" s="77">
        <v>103.55</v>
      </c>
      <c r="R10" s="77">
        <v>103.81</v>
      </c>
      <c r="S10" s="77">
        <v>104.29</v>
      </c>
      <c r="T10" s="77">
        <v>104.4</v>
      </c>
      <c r="U10" s="77">
        <v>104.52</v>
      </c>
      <c r="V10" s="77">
        <v>104.47</v>
      </c>
      <c r="W10" s="77">
        <v>104.59</v>
      </c>
      <c r="X10" s="77">
        <v>104.45</v>
      </c>
      <c r="Y10" s="77">
        <v>104.36</v>
      </c>
      <c r="Z10" s="77">
        <v>104.56</v>
      </c>
      <c r="AA10" s="77">
        <v>105.24</v>
      </c>
      <c r="AB10" s="77">
        <v>106.19</v>
      </c>
      <c r="AC10" s="77">
        <v>106.83</v>
      </c>
      <c r="AD10" s="77">
        <v>107.12</v>
      </c>
      <c r="AE10" s="77">
        <v>107.25</v>
      </c>
      <c r="AF10" s="77">
        <v>107.55</v>
      </c>
      <c r="AG10" s="77">
        <v>107.9</v>
      </c>
      <c r="AH10" s="77">
        <v>108.05</v>
      </c>
      <c r="AI10" s="77">
        <v>108.01</v>
      </c>
      <c r="AJ10" s="77">
        <v>108.35</v>
      </c>
      <c r="AK10" s="77">
        <v>108.55</v>
      </c>
      <c r="AL10" s="77">
        <v>108.7</v>
      </c>
      <c r="AM10" s="77">
        <v>109.16</v>
      </c>
      <c r="AN10" s="77">
        <v>109.96</v>
      </c>
      <c r="AO10" s="77">
        <v>110.63</v>
      </c>
      <c r="AP10" s="77">
        <v>110.76</v>
      </c>
      <c r="AQ10" s="77">
        <v>110.92</v>
      </c>
      <c r="AR10" s="77">
        <v>111.25</v>
      </c>
      <c r="AS10" s="77">
        <v>111.35</v>
      </c>
      <c r="AT10" s="77">
        <v>111.32</v>
      </c>
      <c r="AU10" s="77">
        <v>111.37</v>
      </c>
      <c r="AV10" s="77">
        <v>111.69</v>
      </c>
      <c r="AW10" s="77">
        <v>111.87</v>
      </c>
      <c r="AX10" s="77">
        <v>111.72</v>
      </c>
      <c r="AY10" s="77">
        <v>111.82</v>
      </c>
      <c r="AZ10" s="77">
        <v>112.15</v>
      </c>
      <c r="BA10" s="77">
        <v>112.65</v>
      </c>
      <c r="BB10" s="77">
        <v>112.88</v>
      </c>
      <c r="BC10" s="77">
        <v>113.16</v>
      </c>
      <c r="BD10" s="77">
        <v>113.48</v>
      </c>
      <c r="BE10" s="77">
        <v>113.75</v>
      </c>
      <c r="BF10" s="77">
        <v>113.8</v>
      </c>
      <c r="BG10" s="77">
        <v>113.89</v>
      </c>
      <c r="BH10" s="77">
        <v>114.23</v>
      </c>
      <c r="BI10" s="77">
        <v>113.93</v>
      </c>
      <c r="BJ10" s="77">
        <v>113.68</v>
      </c>
      <c r="BK10" s="77">
        <v>113.98</v>
      </c>
      <c r="BL10" s="77">
        <v>114.54</v>
      </c>
      <c r="BM10" s="77">
        <v>115.26</v>
      </c>
      <c r="BN10" s="77">
        <v>115.71</v>
      </c>
      <c r="BO10" s="77">
        <v>116.24</v>
      </c>
      <c r="BP10" s="77">
        <v>116.81</v>
      </c>
      <c r="BQ10" s="77">
        <v>116.91</v>
      </c>
      <c r="BR10" s="77">
        <v>117.09</v>
      </c>
      <c r="BS10" s="77">
        <v>117.33</v>
      </c>
      <c r="BT10" s="77">
        <v>117.49</v>
      </c>
      <c r="BU10" s="77">
        <v>117.68</v>
      </c>
      <c r="BV10" s="77">
        <v>117.84</v>
      </c>
      <c r="BW10" s="77">
        <v>118.15</v>
      </c>
      <c r="BX10" s="74">
        <v>118.91</v>
      </c>
      <c r="BY10" s="74">
        <v>120.28</v>
      </c>
      <c r="BZ10" s="74">
        <v>120.98</v>
      </c>
      <c r="CA10" s="74">
        <v>121.63</v>
      </c>
      <c r="CB10" s="74">
        <v>121.95</v>
      </c>
      <c r="CC10" s="74">
        <v>122.08</v>
      </c>
      <c r="CD10" s="74">
        <v>122.31</v>
      </c>
      <c r="CE10" s="74">
        <v>122.9</v>
      </c>
      <c r="CF10" s="74">
        <v>123.78</v>
      </c>
      <c r="CG10" s="74">
        <v>124.62</v>
      </c>
      <c r="CH10" s="74">
        <v>125.37</v>
      </c>
      <c r="CI10" s="75">
        <v>126.15</v>
      </c>
      <c r="CJ10" s="74">
        <v>127.78</v>
      </c>
      <c r="CK10" s="74">
        <v>129.41</v>
      </c>
      <c r="CL10" s="74">
        <v>130.63</v>
      </c>
      <c r="CM10" s="74">
        <v>131.28</v>
      </c>
      <c r="CN10" s="74">
        <v>131.94999999999999</v>
      </c>
      <c r="CO10" s="74">
        <v>132.58000000000001</v>
      </c>
      <c r="CP10" s="74">
        <v>133.27000000000001</v>
      </c>
      <c r="CQ10" s="74">
        <v>132.85</v>
      </c>
      <c r="CR10" s="74">
        <v>132.78</v>
      </c>
      <c r="CS10" s="74">
        <v>132.69999999999999</v>
      </c>
      <c r="CT10" s="74">
        <v>132.85</v>
      </c>
      <c r="CU10" s="75">
        <v>133.4</v>
      </c>
      <c r="CV10" s="74">
        <v>134.77000000000001</v>
      </c>
      <c r="CW10" s="74">
        <v>136.12</v>
      </c>
      <c r="CX10" s="74">
        <v>136.76</v>
      </c>
      <c r="CY10" s="74">
        <v>137.4</v>
      </c>
      <c r="CZ10" s="74">
        <v>137.71</v>
      </c>
      <c r="DA10" s="74">
        <v>137.87</v>
      </c>
      <c r="DB10" s="74">
        <v>137.80000000000001</v>
      </c>
      <c r="DC10" s="74">
        <v>137.99</v>
      </c>
      <c r="DD10" s="74">
        <v>138.05000000000001</v>
      </c>
      <c r="DE10" s="74">
        <v>138.07</v>
      </c>
      <c r="DF10" s="74">
        <v>138.32</v>
      </c>
      <c r="DG10" s="75">
        <v>138.85</v>
      </c>
      <c r="DH10" s="74">
        <v>139.72</v>
      </c>
      <c r="DI10" s="74">
        <v>140.71</v>
      </c>
      <c r="DJ10" s="74">
        <v>141.05000000000001</v>
      </c>
      <c r="DK10" s="74">
        <v>141.69999999999999</v>
      </c>
      <c r="DL10" s="74">
        <v>142.06</v>
      </c>
      <c r="DM10" s="74">
        <v>142.28</v>
      </c>
      <c r="DN10" s="74">
        <v>142.1</v>
      </c>
      <c r="DO10" s="74">
        <v>142.27000000000001</v>
      </c>
      <c r="DP10" s="74">
        <v>142.5</v>
      </c>
      <c r="DQ10" s="74">
        <v>142.66999999999999</v>
      </c>
      <c r="DR10" s="74">
        <v>142.84</v>
      </c>
      <c r="DS10" s="74">
        <v>143.27000000000001</v>
      </c>
      <c r="DT10" s="77">
        <f>+((DS10/DR10)-1)*100</f>
        <v>0.30103612433491911</v>
      </c>
      <c r="DU10" s="77">
        <f>+((DS10/DG10)-1)*100</f>
        <v>3.1832913215700476</v>
      </c>
      <c r="DV10" s="78">
        <f>+((DS10/DG10)-1)*100</f>
        <v>3.1832913215700476</v>
      </c>
      <c r="DW10" s="1"/>
      <c r="DX10" s="1"/>
      <c r="DY10" s="1"/>
      <c r="DZ10" s="1"/>
      <c r="EA10" s="1"/>
      <c r="EB10" s="1"/>
      <c r="EC10" s="1"/>
      <c r="ED10" s="1"/>
    </row>
    <row r="11" spans="1:134" x14ac:dyDescent="0.25">
      <c r="A11" s="18"/>
      <c r="B11" s="19" t="s">
        <v>19</v>
      </c>
      <c r="C11" s="20">
        <f>+SUM(C17:C72)</f>
        <v>28.240000000000006</v>
      </c>
      <c r="D11" s="21">
        <v>101.13</v>
      </c>
      <c r="E11" s="21">
        <v>101.75</v>
      </c>
      <c r="F11" s="21">
        <v>101.86</v>
      </c>
      <c r="G11" s="21">
        <v>102.36</v>
      </c>
      <c r="H11" s="21">
        <v>102.32</v>
      </c>
      <c r="I11" s="21">
        <v>101.71</v>
      </c>
      <c r="J11" s="21">
        <v>101.16</v>
      </c>
      <c r="K11" s="21">
        <v>101.03</v>
      </c>
      <c r="L11" s="21">
        <v>100.54</v>
      </c>
      <c r="M11" s="21">
        <v>100.13</v>
      </c>
      <c r="N11" s="21">
        <v>99.68</v>
      </c>
      <c r="O11" s="21">
        <v>99.68</v>
      </c>
      <c r="P11" s="21">
        <v>100.59</v>
      </c>
      <c r="Q11" s="21">
        <v>101.67</v>
      </c>
      <c r="R11" s="21">
        <v>102.2</v>
      </c>
      <c r="S11" s="21">
        <v>103.31</v>
      </c>
      <c r="T11" s="21">
        <v>103.33</v>
      </c>
      <c r="U11" s="21">
        <v>103.25</v>
      </c>
      <c r="V11" s="21">
        <v>102.89</v>
      </c>
      <c r="W11" s="21">
        <v>102.85</v>
      </c>
      <c r="X11" s="21">
        <v>102.27</v>
      </c>
      <c r="Y11" s="21">
        <v>101.82</v>
      </c>
      <c r="Z11" s="21">
        <v>102.07</v>
      </c>
      <c r="AA11" s="21">
        <v>103.76</v>
      </c>
      <c r="AB11" s="21">
        <v>105.43</v>
      </c>
      <c r="AC11" s="21">
        <v>106.13</v>
      </c>
      <c r="AD11" s="21">
        <v>106.22</v>
      </c>
      <c r="AE11" s="21">
        <v>106.18</v>
      </c>
      <c r="AF11" s="21">
        <v>107.01</v>
      </c>
      <c r="AG11" s="21">
        <v>107.46</v>
      </c>
      <c r="AH11" s="21">
        <v>107.8</v>
      </c>
      <c r="AI11" s="21">
        <v>107.59</v>
      </c>
      <c r="AJ11" s="21">
        <v>108.11</v>
      </c>
      <c r="AK11" s="21">
        <v>108.57</v>
      </c>
      <c r="AL11" s="21">
        <v>108.62</v>
      </c>
      <c r="AM11" s="21">
        <v>109.23</v>
      </c>
      <c r="AN11" s="21">
        <v>110.64</v>
      </c>
      <c r="AO11" s="21">
        <v>111.12</v>
      </c>
      <c r="AP11" s="21">
        <v>111.06</v>
      </c>
      <c r="AQ11" s="21">
        <v>111.5</v>
      </c>
      <c r="AR11" s="21">
        <v>112.06</v>
      </c>
      <c r="AS11" s="21">
        <v>112</v>
      </c>
      <c r="AT11" s="21">
        <v>111.89</v>
      </c>
      <c r="AU11" s="21">
        <v>111.91</v>
      </c>
      <c r="AV11" s="21">
        <v>112.03</v>
      </c>
      <c r="AW11" s="21">
        <v>112.44</v>
      </c>
      <c r="AX11" s="21">
        <v>111.89</v>
      </c>
      <c r="AY11" s="21">
        <v>111.98</v>
      </c>
      <c r="AZ11" s="21">
        <v>112.51</v>
      </c>
      <c r="BA11" s="21">
        <v>112.44</v>
      </c>
      <c r="BB11" s="21">
        <v>112.63</v>
      </c>
      <c r="BC11" s="21">
        <v>113.25</v>
      </c>
      <c r="BD11" s="21">
        <v>113.5</v>
      </c>
      <c r="BE11" s="21">
        <v>113.49</v>
      </c>
      <c r="BF11" s="21">
        <v>113.73</v>
      </c>
      <c r="BG11" s="21">
        <v>113.9</v>
      </c>
      <c r="BH11" s="21">
        <v>114.33</v>
      </c>
      <c r="BI11" s="21">
        <v>113.18</v>
      </c>
      <c r="BJ11" s="21">
        <v>112.58</v>
      </c>
      <c r="BK11" s="21">
        <v>112.93</v>
      </c>
      <c r="BL11" s="21">
        <v>113.86</v>
      </c>
      <c r="BM11" s="21">
        <v>114.44</v>
      </c>
      <c r="BN11" s="21">
        <v>115.14</v>
      </c>
      <c r="BO11" s="21">
        <v>115.95</v>
      </c>
      <c r="BP11" s="21">
        <v>117.31</v>
      </c>
      <c r="BQ11" s="21">
        <v>117.02</v>
      </c>
      <c r="BR11" s="21">
        <v>117.44</v>
      </c>
      <c r="BS11" s="21">
        <v>117.85</v>
      </c>
      <c r="BT11" s="21">
        <v>118.04</v>
      </c>
      <c r="BU11" s="21">
        <v>118.01</v>
      </c>
      <c r="BV11" s="21">
        <v>118.08</v>
      </c>
      <c r="BW11" s="21">
        <v>118.23</v>
      </c>
      <c r="BX11" s="21">
        <v>120.03</v>
      </c>
      <c r="BY11" s="21">
        <v>122.19</v>
      </c>
      <c r="BZ11" s="21">
        <v>123.63</v>
      </c>
      <c r="CA11" s="21">
        <v>124.88</v>
      </c>
      <c r="CB11" s="21">
        <v>124.54</v>
      </c>
      <c r="CC11" s="21">
        <v>124.27</v>
      </c>
      <c r="CD11" s="21">
        <v>124.1</v>
      </c>
      <c r="CE11" s="21">
        <v>125.05</v>
      </c>
      <c r="CF11" s="21">
        <v>126.65</v>
      </c>
      <c r="CG11" s="21">
        <v>128.4</v>
      </c>
      <c r="CH11" s="21">
        <v>129.66</v>
      </c>
      <c r="CI11" s="21">
        <v>131.05000000000001</v>
      </c>
      <c r="CJ11" s="21">
        <v>134.75</v>
      </c>
      <c r="CK11" s="21">
        <v>136.68</v>
      </c>
      <c r="CL11" s="21">
        <v>138.9</v>
      </c>
      <c r="CM11" s="21">
        <v>140.65</v>
      </c>
      <c r="CN11" s="21">
        <v>141.30000000000001</v>
      </c>
      <c r="CO11" s="21">
        <v>142.02000000000001</v>
      </c>
      <c r="CP11" s="21">
        <v>143.59</v>
      </c>
      <c r="CQ11" s="21">
        <v>141.38</v>
      </c>
      <c r="CR11" s="21">
        <v>140.09</v>
      </c>
      <c r="CS11" s="21">
        <v>139.35</v>
      </c>
      <c r="CT11" s="21">
        <v>139.43</v>
      </c>
      <c r="CU11" s="21">
        <v>140.51</v>
      </c>
      <c r="CV11" s="22">
        <v>142.79</v>
      </c>
      <c r="CW11" s="22">
        <v>144.33213199999997</v>
      </c>
      <c r="CX11" s="22">
        <v>145.08265908639999</v>
      </c>
      <c r="CY11" s="22">
        <v>146.6495518045331</v>
      </c>
      <c r="CZ11" s="22">
        <v>146.678881714894</v>
      </c>
      <c r="DA11" s="22">
        <v>146.57620649769356</v>
      </c>
      <c r="DB11" s="22">
        <v>146.06318977495164</v>
      </c>
      <c r="DC11" s="22">
        <v>145.94633922313167</v>
      </c>
      <c r="DD11" s="22">
        <v>145.36255386623915</v>
      </c>
      <c r="DE11" s="22">
        <v>145.01368373696019</v>
      </c>
      <c r="DF11" s="22">
        <v>145.10069194720236</v>
      </c>
      <c r="DG11" s="22">
        <v>145.37638326190205</v>
      </c>
      <c r="DH11" s="22">
        <v>144.93</v>
      </c>
      <c r="DI11" s="22">
        <v>145.16</v>
      </c>
      <c r="DJ11" s="22">
        <v>145.38</v>
      </c>
      <c r="DK11" s="22">
        <v>146.34</v>
      </c>
      <c r="DL11" s="22">
        <v>146.43</v>
      </c>
      <c r="DM11" s="22">
        <v>146.46</v>
      </c>
      <c r="DN11" s="22">
        <v>145.63999999999999</v>
      </c>
      <c r="DO11" s="22">
        <v>145.69</v>
      </c>
      <c r="DP11" s="22">
        <v>146.12</v>
      </c>
      <c r="DQ11" s="22">
        <v>146.06</v>
      </c>
      <c r="DR11" s="22">
        <v>146.1</v>
      </c>
      <c r="DS11" s="22">
        <v>146.69</v>
      </c>
      <c r="DT11" s="20">
        <f>+((DS11/DR11)-1)*100</f>
        <v>0.40383299110198223</v>
      </c>
      <c r="DU11" s="20">
        <f>+((DS11/DH11)-1)*100</f>
        <v>1.2143793555509541</v>
      </c>
      <c r="DV11" s="73">
        <f>+((DS11/DH11)-1)*100</f>
        <v>1.2143793555509541</v>
      </c>
      <c r="DW11" s="2"/>
      <c r="DX11" s="2"/>
      <c r="DY11" s="2"/>
      <c r="DZ11" s="2"/>
      <c r="EA11" s="2"/>
      <c r="EB11" s="2"/>
      <c r="EC11" s="2"/>
      <c r="ED11" s="2"/>
    </row>
    <row r="12" spans="1:134" x14ac:dyDescent="0.25">
      <c r="A12" s="17"/>
      <c r="B12" s="24" t="s">
        <v>20</v>
      </c>
      <c r="C12" s="9">
        <f>+C17+C18+C19+C20+C21+C22+C23+C24+C25+C26+C27+C28+C29+C30+C31+C32+C33</f>
        <v>5.8600000000000012</v>
      </c>
      <c r="D12" s="25">
        <f t="shared" ref="D12:AI12" si="0">+SUMPRODUCT($C$17:$C$33,D17:D33)/$C$12</f>
        <v>101.25448805460749</v>
      </c>
      <c r="E12" s="25">
        <f t="shared" si="0"/>
        <v>101.16953924914671</v>
      </c>
      <c r="F12" s="25">
        <f t="shared" si="0"/>
        <v>100.78257679180886</v>
      </c>
      <c r="G12" s="25">
        <f t="shared" si="0"/>
        <v>101.7270989761092</v>
      </c>
      <c r="H12" s="25">
        <f t="shared" si="0"/>
        <v>101.68261092150168</v>
      </c>
      <c r="I12" s="25">
        <f t="shared" si="0"/>
        <v>98.149232081911236</v>
      </c>
      <c r="J12" s="25">
        <f t="shared" si="0"/>
        <v>94.910529010238889</v>
      </c>
      <c r="K12" s="25">
        <f t="shared" si="0"/>
        <v>93.890494880546058</v>
      </c>
      <c r="L12" s="25">
        <f t="shared" si="0"/>
        <v>92.411092150170631</v>
      </c>
      <c r="M12" s="25">
        <f t="shared" si="0"/>
        <v>92.784232081911242</v>
      </c>
      <c r="N12" s="25">
        <f t="shared" si="0"/>
        <v>92.678020477815707</v>
      </c>
      <c r="O12" s="25">
        <f t="shared" si="0"/>
        <v>92.448174061433448</v>
      </c>
      <c r="P12" s="25">
        <f t="shared" si="0"/>
        <v>94.044505119453888</v>
      </c>
      <c r="Q12" s="25">
        <f t="shared" si="0"/>
        <v>96.617713310580172</v>
      </c>
      <c r="R12" s="25">
        <f t="shared" si="0"/>
        <v>97.555836177474376</v>
      </c>
      <c r="S12" s="25">
        <f t="shared" si="0"/>
        <v>99.763788395904399</v>
      </c>
      <c r="T12" s="25">
        <f t="shared" si="0"/>
        <v>99.468003412969253</v>
      </c>
      <c r="U12" s="25">
        <f t="shared" si="0"/>
        <v>99.093054607508506</v>
      </c>
      <c r="V12" s="25">
        <f t="shared" si="0"/>
        <v>98.132696245733769</v>
      </c>
      <c r="W12" s="25">
        <f t="shared" si="0"/>
        <v>97.692201365187685</v>
      </c>
      <c r="X12" s="25">
        <f t="shared" si="0"/>
        <v>95.314351535836153</v>
      </c>
      <c r="Y12" s="25">
        <f t="shared" si="0"/>
        <v>93.699078498293488</v>
      </c>
      <c r="Z12" s="25">
        <f t="shared" si="0"/>
        <v>94.860904436860068</v>
      </c>
      <c r="AA12" s="25">
        <f t="shared" si="0"/>
        <v>99.02194539249146</v>
      </c>
      <c r="AB12" s="25">
        <f t="shared" si="0"/>
        <v>101.05252559726961</v>
      </c>
      <c r="AC12" s="25">
        <f t="shared" si="0"/>
        <v>100.86827645051193</v>
      </c>
      <c r="AD12" s="25">
        <f t="shared" si="0"/>
        <v>99.589556313993171</v>
      </c>
      <c r="AE12" s="25">
        <f t="shared" si="0"/>
        <v>99.374044368600664</v>
      </c>
      <c r="AF12" s="25">
        <f t="shared" si="0"/>
        <v>102.39930034129691</v>
      </c>
      <c r="AG12" s="25">
        <f t="shared" si="0"/>
        <v>104.04706484641635</v>
      </c>
      <c r="AH12" s="25">
        <f t="shared" si="0"/>
        <v>104.78339590443686</v>
      </c>
      <c r="AI12" s="25">
        <f t="shared" si="0"/>
        <v>103.16728668941977</v>
      </c>
      <c r="AJ12" s="25">
        <f t="shared" ref="AJ12:BO12" si="1">+SUMPRODUCT($C$17:$C$33,AJ17:AJ33)/$C$12</f>
        <v>103.48407849829351</v>
      </c>
      <c r="AK12" s="25">
        <f t="shared" si="1"/>
        <v>104.1875255972696</v>
      </c>
      <c r="AL12" s="25">
        <f t="shared" si="1"/>
        <v>103.55713310580204</v>
      </c>
      <c r="AM12" s="25">
        <f t="shared" si="1"/>
        <v>103.85189419795222</v>
      </c>
      <c r="AN12" s="25">
        <f t="shared" si="1"/>
        <v>105.30639931740615</v>
      </c>
      <c r="AO12" s="25">
        <f t="shared" si="1"/>
        <v>104.82800341296924</v>
      </c>
      <c r="AP12" s="25">
        <f t="shared" si="1"/>
        <v>103.21788395904433</v>
      </c>
      <c r="AQ12" s="25">
        <f t="shared" si="1"/>
        <v>104.61957337883956</v>
      </c>
      <c r="AR12" s="25">
        <f t="shared" si="1"/>
        <v>107.58482935153582</v>
      </c>
      <c r="AS12" s="25">
        <f t="shared" si="1"/>
        <v>108.50035836177472</v>
      </c>
      <c r="AT12" s="25">
        <f t="shared" si="1"/>
        <v>108.15235494880544</v>
      </c>
      <c r="AU12" s="25">
        <f t="shared" si="1"/>
        <v>107.50220136518769</v>
      </c>
      <c r="AV12" s="25">
        <f t="shared" si="1"/>
        <v>107.91665529010236</v>
      </c>
      <c r="AW12" s="25">
        <f t="shared" si="1"/>
        <v>109.55648464163819</v>
      </c>
      <c r="AX12" s="25">
        <f t="shared" si="1"/>
        <v>108.39970989761088</v>
      </c>
      <c r="AY12" s="25">
        <f t="shared" si="1"/>
        <v>107.6545051194539</v>
      </c>
      <c r="AZ12" s="25">
        <f t="shared" si="1"/>
        <v>108.30037542662113</v>
      </c>
      <c r="BA12" s="25">
        <f t="shared" si="1"/>
        <v>106.80097269624571</v>
      </c>
      <c r="BB12" s="25">
        <f t="shared" si="1"/>
        <v>106.68438566552898</v>
      </c>
      <c r="BC12" s="25">
        <f t="shared" si="1"/>
        <v>106.48819112627986</v>
      </c>
      <c r="BD12" s="25">
        <f t="shared" si="1"/>
        <v>107.66848122866891</v>
      </c>
      <c r="BE12" s="25">
        <f t="shared" si="1"/>
        <v>106.74598976109213</v>
      </c>
      <c r="BF12" s="25">
        <f t="shared" si="1"/>
        <v>107.09322525597268</v>
      </c>
      <c r="BG12" s="25">
        <f t="shared" si="1"/>
        <v>106.50267918088734</v>
      </c>
      <c r="BH12" s="25">
        <f t="shared" si="1"/>
        <v>106.17109215017062</v>
      </c>
      <c r="BI12" s="25">
        <f t="shared" si="1"/>
        <v>102.69281569965868</v>
      </c>
      <c r="BJ12" s="25">
        <f t="shared" si="1"/>
        <v>101.59643344709896</v>
      </c>
      <c r="BK12" s="25">
        <f t="shared" si="1"/>
        <v>102.161723549488</v>
      </c>
      <c r="BL12" s="25">
        <f t="shared" si="1"/>
        <v>103.25634812286688</v>
      </c>
      <c r="BM12" s="25">
        <f t="shared" si="1"/>
        <v>102.99810580204776</v>
      </c>
      <c r="BN12" s="25">
        <f t="shared" si="1"/>
        <v>104.36955631399314</v>
      </c>
      <c r="BO12" s="25">
        <f t="shared" si="1"/>
        <v>107.14870307167233</v>
      </c>
      <c r="BP12" s="25">
        <f t="shared" ref="BP12:CU12" si="2">+SUMPRODUCT($C$17:$C$33,BP17:BP33)/$C$12</f>
        <v>110.72424914675769</v>
      </c>
      <c r="BQ12" s="25">
        <f t="shared" si="2"/>
        <v>109.07100682593857</v>
      </c>
      <c r="BR12" s="25">
        <f t="shared" si="2"/>
        <v>110.25551194539246</v>
      </c>
      <c r="BS12" s="25">
        <f t="shared" si="2"/>
        <v>110.20665529010235</v>
      </c>
      <c r="BT12" s="25">
        <f t="shared" si="2"/>
        <v>110.23404436860066</v>
      </c>
      <c r="BU12" s="25">
        <f t="shared" si="2"/>
        <v>109.32740614334469</v>
      </c>
      <c r="BV12" s="25">
        <f t="shared" si="2"/>
        <v>109.28459044368596</v>
      </c>
      <c r="BW12" s="25">
        <f t="shared" si="2"/>
        <v>109.89334470989758</v>
      </c>
      <c r="BX12" s="25">
        <f t="shared" si="2"/>
        <v>115.80366894197948</v>
      </c>
      <c r="BY12" s="25">
        <f t="shared" si="2"/>
        <v>124.06307167235494</v>
      </c>
      <c r="BZ12" s="25">
        <f t="shared" si="2"/>
        <v>128.29090443686002</v>
      </c>
      <c r="CA12" s="25">
        <f t="shared" si="2"/>
        <v>129.96346416382249</v>
      </c>
      <c r="CB12" s="25">
        <f t="shared" si="2"/>
        <v>127.33575085324226</v>
      </c>
      <c r="CC12" s="25">
        <f t="shared" si="2"/>
        <v>126.67438566552897</v>
      </c>
      <c r="CD12" s="25">
        <f t="shared" si="2"/>
        <v>125.26325938566552</v>
      </c>
      <c r="CE12" s="25">
        <f t="shared" si="2"/>
        <v>125.57003412969281</v>
      </c>
      <c r="CF12" s="25">
        <f t="shared" si="2"/>
        <v>127.61798634812287</v>
      </c>
      <c r="CG12" s="25">
        <f t="shared" si="2"/>
        <v>131.393976109215</v>
      </c>
      <c r="CH12" s="25">
        <f t="shared" si="2"/>
        <v>133.10300341296923</v>
      </c>
      <c r="CI12" s="25">
        <f t="shared" si="2"/>
        <v>134.51208191126275</v>
      </c>
      <c r="CJ12" s="25">
        <f t="shared" si="2"/>
        <v>142.88240614334467</v>
      </c>
      <c r="CK12" s="25">
        <f t="shared" si="2"/>
        <v>145.25914675767913</v>
      </c>
      <c r="CL12" s="25">
        <f t="shared" si="2"/>
        <v>149.15817406143344</v>
      </c>
      <c r="CM12" s="25">
        <f t="shared" si="2"/>
        <v>150.52670648464161</v>
      </c>
      <c r="CN12" s="25">
        <f t="shared" si="2"/>
        <v>150.51412969283271</v>
      </c>
      <c r="CO12" s="25">
        <f t="shared" si="2"/>
        <v>151.30520477815696</v>
      </c>
      <c r="CP12" s="25">
        <f t="shared" si="2"/>
        <v>154.10805460750851</v>
      </c>
      <c r="CQ12" s="25">
        <f t="shared" si="2"/>
        <v>141.68928327645045</v>
      </c>
      <c r="CR12" s="25">
        <f t="shared" si="2"/>
        <v>133.18435153583619</v>
      </c>
      <c r="CS12" s="25">
        <f t="shared" si="2"/>
        <v>130.49356655290097</v>
      </c>
      <c r="CT12" s="25">
        <f t="shared" si="2"/>
        <v>129.12085324232083</v>
      </c>
      <c r="CU12" s="25">
        <f t="shared" si="2"/>
        <v>130.4858703071672</v>
      </c>
      <c r="CV12" s="25">
        <f t="shared" ref="CV12:DM12" si="3">+SUMPRODUCT($C$17:$C$33,CV17:CV33)/$C$12</f>
        <v>133.66283276450508</v>
      </c>
      <c r="CW12" s="25">
        <f t="shared" si="3"/>
        <v>134.03177474402725</v>
      </c>
      <c r="CX12" s="25">
        <f t="shared" si="3"/>
        <v>132.71496587030717</v>
      </c>
      <c r="CY12" s="25">
        <f t="shared" si="3"/>
        <v>133.05407849829351</v>
      </c>
      <c r="CZ12" s="25">
        <f t="shared" si="3"/>
        <v>134.44518771331059</v>
      </c>
      <c r="DA12" s="25">
        <f t="shared" si="3"/>
        <v>135.06936860068257</v>
      </c>
      <c r="DB12" s="25">
        <f t="shared" si="3"/>
        <v>134.26510238907849</v>
      </c>
      <c r="DC12" s="25">
        <f t="shared" si="3"/>
        <v>131.75448805460749</v>
      </c>
      <c r="DD12" s="25">
        <f t="shared" si="3"/>
        <v>128.47962457337883</v>
      </c>
      <c r="DE12" s="25">
        <f t="shared" si="3"/>
        <v>128.3984641638225</v>
      </c>
      <c r="DF12" s="25">
        <f t="shared" si="3"/>
        <v>129.9343003412969</v>
      </c>
      <c r="DG12" s="25">
        <f t="shared" si="3"/>
        <v>131.58421501706482</v>
      </c>
      <c r="DH12" s="25">
        <f t="shared" si="3"/>
        <v>134.95638225255971</v>
      </c>
      <c r="DI12" s="25">
        <f t="shared" si="3"/>
        <v>133.91382252559725</v>
      </c>
      <c r="DJ12" s="25">
        <f t="shared" si="3"/>
        <v>134.15266211604091</v>
      </c>
      <c r="DK12" s="25">
        <f t="shared" si="3"/>
        <v>136.66242320819109</v>
      </c>
      <c r="DL12" s="25">
        <f t="shared" si="3"/>
        <v>136.78957337883955</v>
      </c>
      <c r="DM12" s="25">
        <f t="shared" si="3"/>
        <v>137.3053412969283</v>
      </c>
      <c r="DN12" s="25">
        <f t="shared" ref="DN12" si="4">+SUMPRODUCT($C$17:$C$33,DN17:DN33)/$C$12</f>
        <v>135.43561433447093</v>
      </c>
      <c r="DO12" s="25">
        <f>+SUMPRODUCT($C$17:$C$33,DO17:DO33)/$C$12</f>
        <v>134.62365187713309</v>
      </c>
      <c r="DP12" s="25">
        <f t="shared" ref="DP12:DR12" si="5">+SUMPRODUCT($C$17:$C$33,DP17:DP33)/$C$12</f>
        <v>134.39163822525595</v>
      </c>
      <c r="DQ12" s="25">
        <f t="shared" si="5"/>
        <v>134.32215017064843</v>
      </c>
      <c r="DR12" s="25">
        <f t="shared" si="5"/>
        <v>135.18428327645046</v>
      </c>
      <c r="DS12" s="25">
        <f>+SUMPRODUCT($C$17:$C$33,DS17:DS33)/$C$12</f>
        <v>136.77953924914675</v>
      </c>
      <c r="DT12" s="26">
        <f>+((DS12/DR12)-1)*100</f>
        <v>1.1800602363175594</v>
      </c>
      <c r="DU12" s="26">
        <f>+((DS12/DH12)-1)*100</f>
        <v>1.3509231398743049</v>
      </c>
      <c r="DV12" s="27">
        <f>+((DS12/DH12)-1)*100</f>
        <v>1.3509231398743049</v>
      </c>
      <c r="DW12" s="1"/>
      <c r="DX12" s="1"/>
      <c r="DY12" s="1"/>
      <c r="DZ12" s="1"/>
      <c r="EA12" s="1"/>
      <c r="EB12" s="1"/>
      <c r="EC12" s="1"/>
      <c r="ED12" s="1"/>
    </row>
    <row r="13" spans="1:134" x14ac:dyDescent="0.25">
      <c r="A13" s="17"/>
      <c r="B13" s="28" t="s">
        <v>21</v>
      </c>
      <c r="C13" s="20">
        <f>+C34+C35+C36+C37+C38+C39+C40+C41+C42+C43+C44+C45+C46+C47+C48+C49+C50+C51+C52+C53+C54+C55+C56+C57+C58+C59+C60+C61+C62+C63+C64+C65+C66+C67</f>
        <v>14.31</v>
      </c>
      <c r="D13" s="21">
        <f t="shared" ref="D13:AI13" si="6">+SUMPRODUCT($C$34:$C$67,D34:D67)/$C$13</f>
        <v>100.84639412997905</v>
      </c>
      <c r="E13" s="21">
        <f t="shared" si="6"/>
        <v>101.40708595387841</v>
      </c>
      <c r="F13" s="21">
        <f t="shared" si="6"/>
        <v>101.7574143955276</v>
      </c>
      <c r="G13" s="21">
        <f t="shared" si="6"/>
        <v>102.13166317260659</v>
      </c>
      <c r="H13" s="21">
        <f t="shared" si="6"/>
        <v>101.96350803633817</v>
      </c>
      <c r="I13" s="21">
        <f t="shared" si="6"/>
        <v>102.07446540880503</v>
      </c>
      <c r="J13" s="21">
        <f t="shared" si="6"/>
        <v>102.21366177498251</v>
      </c>
      <c r="K13" s="21">
        <f t="shared" si="6"/>
        <v>102.33238294898672</v>
      </c>
      <c r="L13" s="21">
        <f t="shared" si="6"/>
        <v>101.88322851153036</v>
      </c>
      <c r="M13" s="21">
        <f t="shared" si="6"/>
        <v>100.91828791055207</v>
      </c>
      <c r="N13" s="21">
        <f t="shared" si="6"/>
        <v>100.00894479385046</v>
      </c>
      <c r="O13" s="21">
        <f t="shared" si="6"/>
        <v>99.837204751921718</v>
      </c>
      <c r="P13" s="21">
        <f t="shared" si="6"/>
        <v>100.15787561146051</v>
      </c>
      <c r="Q13" s="21">
        <f t="shared" si="6"/>
        <v>101.08355695317957</v>
      </c>
      <c r="R13" s="21">
        <f t="shared" si="6"/>
        <v>101.58482879105523</v>
      </c>
      <c r="S13" s="21">
        <f t="shared" si="6"/>
        <v>102.65545772187281</v>
      </c>
      <c r="T13" s="21">
        <f t="shared" si="6"/>
        <v>102.51331236897276</v>
      </c>
      <c r="U13" s="21">
        <f t="shared" si="6"/>
        <v>102.27714884696013</v>
      </c>
      <c r="V13" s="21">
        <f t="shared" si="6"/>
        <v>101.86890985324948</v>
      </c>
      <c r="W13" s="21">
        <f t="shared" si="6"/>
        <v>101.85976240391338</v>
      </c>
      <c r="X13" s="21">
        <f t="shared" si="6"/>
        <v>101.60651991614255</v>
      </c>
      <c r="Y13" s="21">
        <f t="shared" si="6"/>
        <v>101.29555555555554</v>
      </c>
      <c r="Z13" s="21">
        <f t="shared" si="6"/>
        <v>101.23453529000697</v>
      </c>
      <c r="AA13" s="21">
        <f t="shared" si="6"/>
        <v>102.53069182389937</v>
      </c>
      <c r="AB13" s="21">
        <f t="shared" si="6"/>
        <v>104.10786862334028</v>
      </c>
      <c r="AC13" s="21">
        <f t="shared" si="6"/>
        <v>104.99609364081059</v>
      </c>
      <c r="AD13" s="21">
        <f t="shared" si="6"/>
        <v>105.55149545772186</v>
      </c>
      <c r="AE13" s="21">
        <f t="shared" si="6"/>
        <v>105.43758909853246</v>
      </c>
      <c r="AF13" s="21">
        <f t="shared" si="6"/>
        <v>105.57464011180993</v>
      </c>
      <c r="AG13" s="21">
        <f t="shared" si="6"/>
        <v>105.53804332634519</v>
      </c>
      <c r="AH13" s="21">
        <f t="shared" si="6"/>
        <v>105.73344514325647</v>
      </c>
      <c r="AI13" s="21">
        <f t="shared" si="6"/>
        <v>105.89357791754017</v>
      </c>
      <c r="AJ13" s="21">
        <f t="shared" ref="AJ13:BO13" si="7">+SUMPRODUCT($C$34:$C$67,AJ34:AJ67)/$C$13</f>
        <v>106.59362683438154</v>
      </c>
      <c r="AK13" s="21">
        <f t="shared" si="7"/>
        <v>107.09576519916139</v>
      </c>
      <c r="AL13" s="21">
        <f t="shared" si="7"/>
        <v>107.17262753319352</v>
      </c>
      <c r="AM13" s="21">
        <f t="shared" si="7"/>
        <v>107.89983228511531</v>
      </c>
      <c r="AN13" s="21">
        <f t="shared" si="7"/>
        <v>108.95019566736549</v>
      </c>
      <c r="AO13" s="21">
        <f t="shared" si="7"/>
        <v>109.67904961565338</v>
      </c>
      <c r="AP13" s="21">
        <f t="shared" si="7"/>
        <v>109.92261355695317</v>
      </c>
      <c r="AQ13" s="21">
        <f t="shared" si="7"/>
        <v>110.04903563941299</v>
      </c>
      <c r="AR13" s="21">
        <f t="shared" si="7"/>
        <v>109.72601677148846</v>
      </c>
      <c r="AS13" s="21">
        <f t="shared" si="7"/>
        <v>109.11006988120199</v>
      </c>
      <c r="AT13" s="21">
        <f t="shared" si="7"/>
        <v>108.95738644304683</v>
      </c>
      <c r="AU13" s="21">
        <f t="shared" si="7"/>
        <v>109.15835779175401</v>
      </c>
      <c r="AV13" s="21">
        <f t="shared" si="7"/>
        <v>109.15500349406011</v>
      </c>
      <c r="AW13" s="21">
        <f t="shared" si="7"/>
        <v>109.09074074074073</v>
      </c>
      <c r="AX13" s="21">
        <f t="shared" si="7"/>
        <v>108.33748427672958</v>
      </c>
      <c r="AY13" s="21">
        <f t="shared" si="7"/>
        <v>108.56815513626832</v>
      </c>
      <c r="AZ13" s="21">
        <f t="shared" si="7"/>
        <v>108.77416491963665</v>
      </c>
      <c r="BA13" s="21">
        <f t="shared" si="7"/>
        <v>108.99241788958767</v>
      </c>
      <c r="BB13" s="21">
        <f t="shared" si="7"/>
        <v>108.70662473794546</v>
      </c>
      <c r="BC13" s="21">
        <f t="shared" si="7"/>
        <v>110.53698113207548</v>
      </c>
      <c r="BD13" s="21">
        <f t="shared" si="7"/>
        <v>110.83401118099231</v>
      </c>
      <c r="BE13" s="21">
        <f t="shared" si="7"/>
        <v>109.88234102026553</v>
      </c>
      <c r="BF13" s="21">
        <f t="shared" si="7"/>
        <v>109.99199860237597</v>
      </c>
      <c r="BG13" s="21">
        <f t="shared" si="7"/>
        <v>110.12490566037732</v>
      </c>
      <c r="BH13" s="21">
        <f t="shared" si="7"/>
        <v>110.24524109014672</v>
      </c>
      <c r="BI13" s="21">
        <f t="shared" si="7"/>
        <v>109.88739343116701</v>
      </c>
      <c r="BJ13" s="21">
        <f t="shared" si="7"/>
        <v>109.6450174703005</v>
      </c>
      <c r="BK13" s="21">
        <f t="shared" si="7"/>
        <v>109.63233403214537</v>
      </c>
      <c r="BL13" s="21">
        <f t="shared" si="7"/>
        <v>111.29603074772885</v>
      </c>
      <c r="BM13" s="21">
        <f t="shared" si="7"/>
        <v>111.8716002795248</v>
      </c>
      <c r="BN13" s="21">
        <f t="shared" si="7"/>
        <v>112.4731167016073</v>
      </c>
      <c r="BO13" s="21">
        <f t="shared" si="7"/>
        <v>112.98319357092942</v>
      </c>
      <c r="BP13" s="21">
        <f t="shared" ref="BP13:CU13" si="8">+SUMPRODUCT($C$34:$C$67,BP34:BP67)/$C$13</f>
        <v>113.92697414395526</v>
      </c>
      <c r="BQ13" s="21">
        <f t="shared" si="8"/>
        <v>113.93631726065686</v>
      </c>
      <c r="BR13" s="21">
        <f t="shared" si="8"/>
        <v>114.2618099231307</v>
      </c>
      <c r="BS13" s="21">
        <f t="shared" si="8"/>
        <v>114.91692522711389</v>
      </c>
      <c r="BT13" s="21">
        <f t="shared" si="8"/>
        <v>115.26514325646399</v>
      </c>
      <c r="BU13" s="21">
        <f t="shared" si="8"/>
        <v>115.52962962962962</v>
      </c>
      <c r="BV13" s="21">
        <f t="shared" si="8"/>
        <v>115.59811320754719</v>
      </c>
      <c r="BW13" s="21">
        <f t="shared" si="8"/>
        <v>115.29466107617051</v>
      </c>
      <c r="BX13" s="21">
        <f t="shared" si="8"/>
        <v>115.77171907756809</v>
      </c>
      <c r="BY13" s="21">
        <f t="shared" si="8"/>
        <v>116.16521313766596</v>
      </c>
      <c r="BZ13" s="21">
        <f t="shared" si="8"/>
        <v>116.85313766596786</v>
      </c>
      <c r="CA13" s="21">
        <f t="shared" si="8"/>
        <v>117.9314116002795</v>
      </c>
      <c r="CB13" s="21">
        <f t="shared" si="8"/>
        <v>118.20844164919636</v>
      </c>
      <c r="CC13" s="21">
        <f t="shared" si="8"/>
        <v>117.85535988819008</v>
      </c>
      <c r="CD13" s="21">
        <f t="shared" si="8"/>
        <v>118.03246680642906</v>
      </c>
      <c r="CE13" s="21">
        <f t="shared" si="8"/>
        <v>119.64428371767995</v>
      </c>
      <c r="CF13" s="21">
        <f t="shared" si="8"/>
        <v>121.75875611460516</v>
      </c>
      <c r="CG13" s="21">
        <f t="shared" si="8"/>
        <v>123.21986722571626</v>
      </c>
      <c r="CH13" s="21">
        <f t="shared" si="8"/>
        <v>124.62909853249478</v>
      </c>
      <c r="CI13" s="21">
        <f t="shared" si="8"/>
        <v>126.21474493361281</v>
      </c>
      <c r="CJ13" s="21">
        <f t="shared" si="8"/>
        <v>128.77872117400418</v>
      </c>
      <c r="CK13" s="21">
        <f t="shared" si="8"/>
        <v>130.86980433263452</v>
      </c>
      <c r="CL13" s="21">
        <f t="shared" si="8"/>
        <v>132.89261355695319</v>
      </c>
      <c r="CM13" s="21">
        <f t="shared" si="8"/>
        <v>135.01287211740041</v>
      </c>
      <c r="CN13" s="21">
        <f t="shared" si="8"/>
        <v>135.85176100628931</v>
      </c>
      <c r="CO13" s="21">
        <f t="shared" si="8"/>
        <v>136.66185185185188</v>
      </c>
      <c r="CP13" s="21">
        <f t="shared" si="8"/>
        <v>138.26696016771484</v>
      </c>
      <c r="CQ13" s="21">
        <f t="shared" si="8"/>
        <v>138.44965059399027</v>
      </c>
      <c r="CR13" s="21">
        <f t="shared" si="8"/>
        <v>139.00187281621243</v>
      </c>
      <c r="CS13" s="21">
        <f t="shared" si="8"/>
        <v>138.5795108315863</v>
      </c>
      <c r="CT13" s="21">
        <f t="shared" si="8"/>
        <v>139.12883997204756</v>
      </c>
      <c r="CU13" s="21">
        <f t="shared" si="8"/>
        <v>139.95609364081059</v>
      </c>
      <c r="CV13" s="21">
        <f t="shared" ref="CV13:DM13" si="9">+SUMPRODUCT($C$34:$C$67,CV34:CV67)/$C$13</f>
        <v>141.17095737246677</v>
      </c>
      <c r="CW13" s="21">
        <f t="shared" si="9"/>
        <v>142.13004891684136</v>
      </c>
      <c r="CX13" s="21">
        <f t="shared" si="9"/>
        <v>142.44299790356393</v>
      </c>
      <c r="CY13" s="21">
        <f t="shared" si="9"/>
        <v>142.53947589098533</v>
      </c>
      <c r="CZ13" s="21">
        <f t="shared" si="9"/>
        <v>141.96004891684134</v>
      </c>
      <c r="DA13" s="21">
        <f t="shared" si="9"/>
        <v>141.01614954577218</v>
      </c>
      <c r="DB13" s="21">
        <f t="shared" si="9"/>
        <v>141.2331865828092</v>
      </c>
      <c r="DC13" s="21">
        <f t="shared" si="9"/>
        <v>142.09884696016769</v>
      </c>
      <c r="DD13" s="21">
        <f t="shared" si="9"/>
        <v>142.09258560447239</v>
      </c>
      <c r="DE13" s="21">
        <f t="shared" si="9"/>
        <v>141.53530398322849</v>
      </c>
      <c r="DF13" s="21">
        <f t="shared" si="9"/>
        <v>140.90753319357088</v>
      </c>
      <c r="DG13" s="21">
        <f t="shared" si="9"/>
        <v>140.40441649196364</v>
      </c>
      <c r="DH13" s="21">
        <f t="shared" si="9"/>
        <v>141.34800838574424</v>
      </c>
      <c r="DI13" s="21">
        <f t="shared" si="9"/>
        <v>141.80120894479384</v>
      </c>
      <c r="DJ13" s="21">
        <f t="shared" si="9"/>
        <v>141.75770789657582</v>
      </c>
      <c r="DK13" s="21">
        <f t="shared" si="9"/>
        <v>142.42662473794547</v>
      </c>
      <c r="DL13" s="21">
        <f t="shared" si="9"/>
        <v>142.54999999999998</v>
      </c>
      <c r="DM13" s="21">
        <f t="shared" si="9"/>
        <v>142.26410901467506</v>
      </c>
      <c r="DN13" s="21">
        <f t="shared" ref="DN13:DR13" si="10">+SUMPRODUCT($C$34:$C$67,DN34:DN67)/$C$13</f>
        <v>141.30493361285812</v>
      </c>
      <c r="DO13" s="21">
        <f t="shared" si="10"/>
        <v>141.66786862334033</v>
      </c>
      <c r="DP13" s="21">
        <f t="shared" si="10"/>
        <v>142.53993011879803</v>
      </c>
      <c r="DQ13" s="21">
        <f t="shared" si="10"/>
        <v>142.34498951781967</v>
      </c>
      <c r="DR13" s="21">
        <f t="shared" si="10"/>
        <v>141.88593990216629</v>
      </c>
      <c r="DS13" s="21">
        <f>+SUMPRODUCT($C$34:$C$67,DS34:DS67)/$C$13</f>
        <v>141.89729559748429</v>
      </c>
      <c r="DT13" s="29">
        <f>+((DS13/DR13)-1)*100</f>
        <v>8.0033971835646867E-3</v>
      </c>
      <c r="DU13" s="29">
        <f>+((DS13/DH13)-1)*100</f>
        <v>0.388606261958091</v>
      </c>
      <c r="DV13" s="30">
        <f>+((DS13/DH13)-1)*100</f>
        <v>0.388606261958091</v>
      </c>
      <c r="DW13" s="1"/>
      <c r="DX13" s="1"/>
      <c r="DY13" s="1"/>
      <c r="DZ13" s="1"/>
      <c r="EA13" s="1"/>
      <c r="EB13" s="1"/>
      <c r="EC13" s="1"/>
      <c r="ED13" s="1"/>
    </row>
    <row r="14" spans="1:134" ht="15.75" thickBot="1" x14ac:dyDescent="0.3">
      <c r="A14" s="17"/>
      <c r="B14" s="31" t="s">
        <v>8</v>
      </c>
      <c r="C14" s="32">
        <f>+C68+C69+C70+C71+C72</f>
        <v>8.0699999999999985</v>
      </c>
      <c r="D14" s="33">
        <f t="shared" ref="D14:AI14" si="11">+SUMPRODUCT($C$68:$C$72,D68:D72)/$C$14</f>
        <v>101.54324659231723</v>
      </c>
      <c r="E14" s="33">
        <f t="shared" si="11"/>
        <v>102.75335811648081</v>
      </c>
      <c r="F14" s="33">
        <f t="shared" si="11"/>
        <v>102.79866171003719</v>
      </c>
      <c r="G14" s="33">
        <f t="shared" si="11"/>
        <v>103.20126394052045</v>
      </c>
      <c r="H14" s="33">
        <f t="shared" si="11"/>
        <v>103.38950433705081</v>
      </c>
      <c r="I14" s="33">
        <f t="shared" si="11"/>
        <v>103.63861214374226</v>
      </c>
      <c r="J14" s="33">
        <f t="shared" si="11"/>
        <v>103.84058240396533</v>
      </c>
      <c r="K14" s="33">
        <f t="shared" si="11"/>
        <v>103.91682775712518</v>
      </c>
      <c r="L14" s="33">
        <f t="shared" si="11"/>
        <v>104.06768277571251</v>
      </c>
      <c r="M14" s="33">
        <f t="shared" si="11"/>
        <v>104.07662949194548</v>
      </c>
      <c r="N14" s="33">
        <f t="shared" si="11"/>
        <v>104.20320941759604</v>
      </c>
      <c r="O14" s="33">
        <f t="shared" si="11"/>
        <v>104.68582403965306</v>
      </c>
      <c r="P14" s="33">
        <f t="shared" si="11"/>
        <v>106.12386617100374</v>
      </c>
      <c r="Q14" s="33">
        <f t="shared" si="11"/>
        <v>106.4362577447336</v>
      </c>
      <c r="R14" s="33">
        <f t="shared" si="11"/>
        <v>106.72795539033457</v>
      </c>
      <c r="S14" s="33">
        <f t="shared" si="11"/>
        <v>107.08788104089221</v>
      </c>
      <c r="T14" s="33">
        <f t="shared" si="11"/>
        <v>107.64667905824041</v>
      </c>
      <c r="U14" s="33">
        <f t="shared" si="11"/>
        <v>108.06697645600993</v>
      </c>
      <c r="V14" s="33">
        <f t="shared" si="11"/>
        <v>108.20732342007439</v>
      </c>
      <c r="W14" s="33">
        <f t="shared" si="11"/>
        <v>108.41184634448577</v>
      </c>
      <c r="X14" s="33">
        <f t="shared" si="11"/>
        <v>108.50910780669149</v>
      </c>
      <c r="Y14" s="33">
        <f t="shared" si="11"/>
        <v>108.66054522924414</v>
      </c>
      <c r="Z14" s="33">
        <f t="shared" si="11"/>
        <v>108.7998265179678</v>
      </c>
      <c r="AA14" s="33">
        <f t="shared" si="11"/>
        <v>109.41320941759604</v>
      </c>
      <c r="AB14" s="33">
        <f t="shared" si="11"/>
        <v>110.99885997521686</v>
      </c>
      <c r="AC14" s="33">
        <f t="shared" si="11"/>
        <v>111.9919826517968</v>
      </c>
      <c r="AD14" s="33">
        <f t="shared" si="11"/>
        <v>112.24985130111529</v>
      </c>
      <c r="AE14" s="33">
        <f t="shared" si="11"/>
        <v>112.45158612143744</v>
      </c>
      <c r="AF14" s="33">
        <f t="shared" si="11"/>
        <v>112.92957868649322</v>
      </c>
      <c r="AG14" s="33">
        <f t="shared" si="11"/>
        <v>113.44104089219331</v>
      </c>
      <c r="AH14" s="33">
        <f t="shared" si="11"/>
        <v>113.74169764560099</v>
      </c>
      <c r="AI14" s="33">
        <f t="shared" si="11"/>
        <v>113.91363073110288</v>
      </c>
      <c r="AJ14" s="33">
        <f t="shared" ref="AJ14:BO14" si="12">+SUMPRODUCT($C$68:$C$72,AJ68:AJ72)/$C$14</f>
        <v>114.21701363073113</v>
      </c>
      <c r="AK14" s="33">
        <f t="shared" si="12"/>
        <v>114.41209417596036</v>
      </c>
      <c r="AL14" s="33">
        <f t="shared" si="12"/>
        <v>114.8906567534077</v>
      </c>
      <c r="AM14" s="33">
        <f t="shared" si="12"/>
        <v>115.53546468401487</v>
      </c>
      <c r="AN14" s="33">
        <f t="shared" si="12"/>
        <v>117.58138785625776</v>
      </c>
      <c r="AO14" s="33">
        <f t="shared" si="12"/>
        <v>118.32349442379184</v>
      </c>
      <c r="AP14" s="33">
        <f t="shared" si="12"/>
        <v>118.83475836431226</v>
      </c>
      <c r="AQ14" s="33">
        <f t="shared" si="12"/>
        <v>119.10366790582405</v>
      </c>
      <c r="AR14" s="33">
        <f t="shared" si="12"/>
        <v>119.49390334572493</v>
      </c>
      <c r="AS14" s="33">
        <f t="shared" si="12"/>
        <v>119.70488228004957</v>
      </c>
      <c r="AT14" s="33">
        <f t="shared" si="12"/>
        <v>119.84942998760845</v>
      </c>
      <c r="AU14" s="33">
        <f t="shared" si="12"/>
        <v>120.05263940520449</v>
      </c>
      <c r="AV14" s="33">
        <f t="shared" si="12"/>
        <v>120.16309789343249</v>
      </c>
      <c r="AW14" s="33">
        <f t="shared" si="12"/>
        <v>120.51050805452293</v>
      </c>
      <c r="AX14" s="33">
        <f t="shared" si="12"/>
        <v>120.76578686493185</v>
      </c>
      <c r="AY14" s="33">
        <f t="shared" si="12"/>
        <v>121.20064436183397</v>
      </c>
      <c r="AZ14" s="33">
        <f t="shared" si="12"/>
        <v>122.14213135068158</v>
      </c>
      <c r="BA14" s="33">
        <f t="shared" si="12"/>
        <v>122.58686493184635</v>
      </c>
      <c r="BB14" s="33">
        <f t="shared" si="12"/>
        <v>122.65329615861218</v>
      </c>
      <c r="BC14" s="33">
        <f t="shared" si="12"/>
        <v>123.02050805452294</v>
      </c>
      <c r="BD14" s="33">
        <f t="shared" si="12"/>
        <v>123.46245353159851</v>
      </c>
      <c r="BE14" s="33">
        <f t="shared" si="12"/>
        <v>123.90552664188353</v>
      </c>
      <c r="BF14" s="33">
        <f t="shared" si="12"/>
        <v>124.01597273853781</v>
      </c>
      <c r="BG14" s="33">
        <f t="shared" si="12"/>
        <v>124.30902106567537</v>
      </c>
      <c r="BH14" s="33">
        <f t="shared" si="12"/>
        <v>124.65087980173483</v>
      </c>
      <c r="BI14" s="33">
        <f t="shared" si="12"/>
        <v>124.50656753407684</v>
      </c>
      <c r="BJ14" s="33">
        <f t="shared" si="12"/>
        <v>124.49008674101611</v>
      </c>
      <c r="BK14" s="33">
        <f t="shared" si="12"/>
        <v>125.15313506815369</v>
      </c>
      <c r="BL14" s="33">
        <f t="shared" si="12"/>
        <v>126.15762081784388</v>
      </c>
      <c r="BM14" s="33">
        <f t="shared" si="12"/>
        <v>127.33965303593557</v>
      </c>
      <c r="BN14" s="33">
        <f t="shared" si="12"/>
        <v>127.72474597273855</v>
      </c>
      <c r="BO14" s="33">
        <f t="shared" si="12"/>
        <v>127.59822800495667</v>
      </c>
      <c r="BP14" s="33">
        <f t="shared" ref="BP14:CU14" si="13">+SUMPRODUCT($C$68:$C$72,BP68:BP72)/$C$14</f>
        <v>128.09180916976456</v>
      </c>
      <c r="BQ14" s="33">
        <f t="shared" si="13"/>
        <v>128.26365551425033</v>
      </c>
      <c r="BR14" s="33">
        <f t="shared" si="13"/>
        <v>128.29361833952916</v>
      </c>
      <c r="BS14" s="33">
        <f t="shared" si="13"/>
        <v>128.61939281288724</v>
      </c>
      <c r="BT14" s="33">
        <f t="shared" si="13"/>
        <v>128.66978934324661</v>
      </c>
      <c r="BU14" s="33">
        <f t="shared" si="13"/>
        <v>128.78028500619578</v>
      </c>
      <c r="BV14" s="33">
        <f t="shared" si="13"/>
        <v>128.90859975216856</v>
      </c>
      <c r="BW14" s="33">
        <f t="shared" si="13"/>
        <v>129.54389095415121</v>
      </c>
      <c r="BX14" s="33">
        <f t="shared" si="13"/>
        <v>130.70272614622058</v>
      </c>
      <c r="BY14" s="33">
        <f t="shared" si="13"/>
        <v>131.59659231722432</v>
      </c>
      <c r="BZ14" s="33">
        <f t="shared" si="13"/>
        <v>132.3065923172243</v>
      </c>
      <c r="CA14" s="33">
        <f t="shared" si="13"/>
        <v>133.56754646840153</v>
      </c>
      <c r="CB14" s="33">
        <f t="shared" si="13"/>
        <v>133.78561338289964</v>
      </c>
      <c r="CC14" s="33">
        <f t="shared" si="13"/>
        <v>133.97292441140027</v>
      </c>
      <c r="CD14" s="33">
        <f t="shared" si="13"/>
        <v>134.07863692688974</v>
      </c>
      <c r="CE14" s="33">
        <f t="shared" si="13"/>
        <v>134.33802973977697</v>
      </c>
      <c r="CF14" s="33">
        <f t="shared" si="13"/>
        <v>134.76365551425033</v>
      </c>
      <c r="CG14" s="33">
        <f t="shared" si="13"/>
        <v>135.57558859975219</v>
      </c>
      <c r="CH14" s="33">
        <f t="shared" si="13"/>
        <v>136.21589838909546</v>
      </c>
      <c r="CI14" s="33">
        <f t="shared" si="13"/>
        <v>137.25596034696412</v>
      </c>
      <c r="CJ14" s="33">
        <f t="shared" si="13"/>
        <v>139.56283767038414</v>
      </c>
      <c r="CK14" s="33">
        <f t="shared" si="13"/>
        <v>140.92831474597273</v>
      </c>
      <c r="CL14" s="33">
        <f t="shared" si="13"/>
        <v>142.27152416356881</v>
      </c>
      <c r="CM14" s="33">
        <f t="shared" si="13"/>
        <v>143.62372986369272</v>
      </c>
      <c r="CN14" s="33">
        <f t="shared" si="13"/>
        <v>144.38597273853779</v>
      </c>
      <c r="CO14" s="33">
        <f t="shared" si="13"/>
        <v>144.83566294919459</v>
      </c>
      <c r="CP14" s="33">
        <f t="shared" si="13"/>
        <v>145.47126394052046</v>
      </c>
      <c r="CQ14" s="33">
        <f t="shared" si="13"/>
        <v>146.44141263940523</v>
      </c>
      <c r="CR14" s="33">
        <f t="shared" si="13"/>
        <v>147.13468401486992</v>
      </c>
      <c r="CS14" s="33">
        <f t="shared" si="13"/>
        <v>147.28322180916982</v>
      </c>
      <c r="CT14" s="33">
        <f t="shared" si="13"/>
        <v>147.59229244114005</v>
      </c>
      <c r="CU14" s="33">
        <f t="shared" si="13"/>
        <v>148.97852540272612</v>
      </c>
      <c r="CV14" s="33">
        <f t="shared" ref="CV14:DM14" si="14">+SUMPRODUCT($C$68:$C$72,CV68:CV72)/$C$14</f>
        <v>152.48381660470884</v>
      </c>
      <c r="CW14" s="33">
        <f t="shared" si="14"/>
        <v>154.04638166047093</v>
      </c>
      <c r="CX14" s="33">
        <f t="shared" si="14"/>
        <v>154.9973729863693</v>
      </c>
      <c r="CY14" s="33">
        <f t="shared" si="14"/>
        <v>155.2260966542751</v>
      </c>
      <c r="CZ14" s="33">
        <f t="shared" si="14"/>
        <v>155.63519206939284</v>
      </c>
      <c r="DA14" s="33">
        <f t="shared" si="14"/>
        <v>155.87763320941761</v>
      </c>
      <c r="DB14" s="33">
        <f t="shared" si="14"/>
        <v>155.79894671623299</v>
      </c>
      <c r="DC14" s="33">
        <f t="shared" si="14"/>
        <v>155.66337050805453</v>
      </c>
      <c r="DD14" s="33">
        <f t="shared" si="14"/>
        <v>155.96693928128875</v>
      </c>
      <c r="DE14" s="33">
        <f t="shared" si="14"/>
        <v>155.80558859975218</v>
      </c>
      <c r="DF14" s="33">
        <f t="shared" si="14"/>
        <v>156.08572490706322</v>
      </c>
      <c r="DG14" s="33">
        <f t="shared" si="14"/>
        <v>156.74315985130116</v>
      </c>
      <c r="DH14" s="33">
        <f t="shared" si="14"/>
        <v>158.65677819083024</v>
      </c>
      <c r="DI14" s="33">
        <f t="shared" si="14"/>
        <v>159.4478190830236</v>
      </c>
      <c r="DJ14" s="33">
        <f t="shared" si="14"/>
        <v>160.14114002478317</v>
      </c>
      <c r="DK14" s="33">
        <f t="shared" si="14"/>
        <v>160.49816604708801</v>
      </c>
      <c r="DL14" s="33">
        <f t="shared" si="14"/>
        <v>160.48734820322179</v>
      </c>
      <c r="DM14" s="33">
        <f t="shared" si="14"/>
        <v>160.75095415117721</v>
      </c>
      <c r="DN14" s="33">
        <f t="shared" ref="DN14:DR14" si="15">+SUMPRODUCT($C$68:$C$72,DN68:DN72)/$C$14</f>
        <v>160.9326022304833</v>
      </c>
      <c r="DO14" s="33">
        <f t="shared" si="15"/>
        <v>161.05250309789346</v>
      </c>
      <c r="DP14" s="33">
        <f t="shared" si="15"/>
        <v>161.15276332094174</v>
      </c>
      <c r="DQ14" s="33">
        <f t="shared" si="15"/>
        <v>161.29000000000002</v>
      </c>
      <c r="DR14" s="33">
        <f t="shared" si="15"/>
        <v>161.63024783147463</v>
      </c>
      <c r="DS14" s="33">
        <f>+SUMPRODUCT($C$68:$C$72,DS68:DS72)/$C$14</f>
        <v>162.5206815365552</v>
      </c>
      <c r="DT14" s="34">
        <f>+((DS14/DR14)-1)*100</f>
        <v>0.55090783874129912</v>
      </c>
      <c r="DU14" s="34">
        <f>+((DS14/DH14)-1)*100</f>
        <v>2.4353849799455318</v>
      </c>
      <c r="DV14" s="35">
        <f>+((DS14/DH14)-1)*100</f>
        <v>2.4353849799455318</v>
      </c>
      <c r="DW14" s="1"/>
      <c r="DX14" s="1"/>
      <c r="DY14" s="1"/>
      <c r="DZ14" s="1"/>
      <c r="EA14" s="1"/>
      <c r="EB14" s="1"/>
      <c r="EC14" s="1"/>
      <c r="ED14" s="1"/>
    </row>
    <row r="15" spans="1:134" s="3" customFormat="1" ht="20.25" customHeight="1" thickBot="1" x14ac:dyDescent="0.3">
      <c r="A15" s="58" t="s">
        <v>11</v>
      </c>
      <c r="B15" s="60" t="s">
        <v>12</v>
      </c>
      <c r="C15" s="60" t="s">
        <v>13</v>
      </c>
      <c r="D15" s="53" t="s">
        <v>19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62" t="s">
        <v>14</v>
      </c>
      <c r="DU15" s="63"/>
      <c r="DV15" s="64"/>
      <c r="DW15" s="4"/>
      <c r="DX15" s="4"/>
      <c r="DY15" s="4"/>
      <c r="DZ15" s="4"/>
      <c r="EA15" s="4"/>
      <c r="EB15" s="4"/>
      <c r="EC15" s="4"/>
      <c r="ED15" s="4"/>
    </row>
    <row r="16" spans="1:134" s="3" customFormat="1" ht="28.5" customHeight="1" thickBot="1" x14ac:dyDescent="0.25">
      <c r="A16" s="59"/>
      <c r="B16" s="61"/>
      <c r="C16" s="61"/>
      <c r="D16" s="10">
        <v>39814</v>
      </c>
      <c r="E16" s="11">
        <v>39845</v>
      </c>
      <c r="F16" s="11">
        <v>39873</v>
      </c>
      <c r="G16" s="11">
        <v>39904</v>
      </c>
      <c r="H16" s="11">
        <v>39934</v>
      </c>
      <c r="I16" s="11">
        <v>39965</v>
      </c>
      <c r="J16" s="11">
        <v>39995</v>
      </c>
      <c r="K16" s="11">
        <v>40026</v>
      </c>
      <c r="L16" s="11">
        <v>40057</v>
      </c>
      <c r="M16" s="11">
        <v>40087</v>
      </c>
      <c r="N16" s="11">
        <v>40118</v>
      </c>
      <c r="O16" s="12">
        <v>40148</v>
      </c>
      <c r="P16" s="13">
        <v>40179</v>
      </c>
      <c r="Q16" s="11">
        <v>40210</v>
      </c>
      <c r="R16" s="11">
        <v>40238</v>
      </c>
      <c r="S16" s="11">
        <v>40269</v>
      </c>
      <c r="T16" s="11">
        <v>40299</v>
      </c>
      <c r="U16" s="11">
        <v>40330</v>
      </c>
      <c r="V16" s="11">
        <v>40360</v>
      </c>
      <c r="W16" s="11">
        <v>40391</v>
      </c>
      <c r="X16" s="11">
        <v>40422</v>
      </c>
      <c r="Y16" s="11">
        <v>40452</v>
      </c>
      <c r="Z16" s="11">
        <v>40483</v>
      </c>
      <c r="AA16" s="12">
        <v>40513</v>
      </c>
      <c r="AB16" s="13">
        <v>40544</v>
      </c>
      <c r="AC16" s="11">
        <v>40575</v>
      </c>
      <c r="AD16" s="11">
        <v>40603</v>
      </c>
      <c r="AE16" s="11">
        <v>40634</v>
      </c>
      <c r="AF16" s="11">
        <v>40664</v>
      </c>
      <c r="AG16" s="11">
        <v>40695</v>
      </c>
      <c r="AH16" s="11">
        <v>40725</v>
      </c>
      <c r="AI16" s="11">
        <v>40756</v>
      </c>
      <c r="AJ16" s="11">
        <v>40787</v>
      </c>
      <c r="AK16" s="11">
        <v>40817</v>
      </c>
      <c r="AL16" s="11">
        <v>40848</v>
      </c>
      <c r="AM16" s="12">
        <v>40878</v>
      </c>
      <c r="AN16" s="13">
        <v>40909</v>
      </c>
      <c r="AO16" s="11">
        <v>40940</v>
      </c>
      <c r="AP16" s="11">
        <v>40969</v>
      </c>
      <c r="AQ16" s="11">
        <v>41000</v>
      </c>
      <c r="AR16" s="11">
        <v>41030</v>
      </c>
      <c r="AS16" s="11">
        <v>41061</v>
      </c>
      <c r="AT16" s="11">
        <v>41091</v>
      </c>
      <c r="AU16" s="11">
        <v>41122</v>
      </c>
      <c r="AV16" s="11">
        <v>41153</v>
      </c>
      <c r="AW16" s="11">
        <v>41183</v>
      </c>
      <c r="AX16" s="11">
        <v>41214</v>
      </c>
      <c r="AY16" s="12">
        <v>41244</v>
      </c>
      <c r="AZ16" s="13">
        <v>41275</v>
      </c>
      <c r="BA16" s="11">
        <v>41306</v>
      </c>
      <c r="BB16" s="11">
        <v>41334</v>
      </c>
      <c r="BC16" s="11">
        <v>41365</v>
      </c>
      <c r="BD16" s="11">
        <v>41395</v>
      </c>
      <c r="BE16" s="11">
        <v>41426</v>
      </c>
      <c r="BF16" s="11">
        <v>41456</v>
      </c>
      <c r="BG16" s="11">
        <v>41487</v>
      </c>
      <c r="BH16" s="11">
        <v>41518</v>
      </c>
      <c r="BI16" s="11">
        <v>41548</v>
      </c>
      <c r="BJ16" s="11">
        <v>41579</v>
      </c>
      <c r="BK16" s="12">
        <v>41609</v>
      </c>
      <c r="BL16" s="13">
        <v>41640</v>
      </c>
      <c r="BM16" s="11">
        <v>41671</v>
      </c>
      <c r="BN16" s="11">
        <v>41699</v>
      </c>
      <c r="BO16" s="11">
        <v>41730</v>
      </c>
      <c r="BP16" s="11">
        <v>41760</v>
      </c>
      <c r="BQ16" s="11">
        <v>41791</v>
      </c>
      <c r="BR16" s="11">
        <v>41821</v>
      </c>
      <c r="BS16" s="11">
        <v>41852</v>
      </c>
      <c r="BT16" s="11">
        <v>41883</v>
      </c>
      <c r="BU16" s="11">
        <v>41913</v>
      </c>
      <c r="BV16" s="11">
        <v>41944</v>
      </c>
      <c r="BW16" s="12">
        <v>41974</v>
      </c>
      <c r="BX16" s="13">
        <v>42005</v>
      </c>
      <c r="BY16" s="11">
        <v>42036</v>
      </c>
      <c r="BZ16" s="11">
        <v>42064</v>
      </c>
      <c r="CA16" s="11">
        <v>42095</v>
      </c>
      <c r="CB16" s="11">
        <v>42125</v>
      </c>
      <c r="CC16" s="11">
        <v>42156</v>
      </c>
      <c r="CD16" s="11">
        <v>42186</v>
      </c>
      <c r="CE16" s="11">
        <v>42217</v>
      </c>
      <c r="CF16" s="11">
        <v>42248</v>
      </c>
      <c r="CG16" s="11">
        <v>42278</v>
      </c>
      <c r="CH16" s="11">
        <v>42309</v>
      </c>
      <c r="CI16" s="12">
        <v>42339</v>
      </c>
      <c r="CJ16" s="13">
        <v>42370</v>
      </c>
      <c r="CK16" s="11">
        <v>42401</v>
      </c>
      <c r="CL16" s="11">
        <v>42430</v>
      </c>
      <c r="CM16" s="11">
        <v>42461</v>
      </c>
      <c r="CN16" s="11">
        <v>42491</v>
      </c>
      <c r="CO16" s="11">
        <v>42522</v>
      </c>
      <c r="CP16" s="11">
        <v>42552</v>
      </c>
      <c r="CQ16" s="11">
        <v>42583</v>
      </c>
      <c r="CR16" s="11">
        <v>42614</v>
      </c>
      <c r="CS16" s="11">
        <v>42644</v>
      </c>
      <c r="CT16" s="11">
        <v>42675</v>
      </c>
      <c r="CU16" s="12">
        <v>42705</v>
      </c>
      <c r="CV16" s="13">
        <v>42736</v>
      </c>
      <c r="CW16" s="11">
        <v>42767</v>
      </c>
      <c r="CX16" s="11">
        <v>42795</v>
      </c>
      <c r="CY16" s="11">
        <v>42826</v>
      </c>
      <c r="CZ16" s="11">
        <v>42856</v>
      </c>
      <c r="DA16" s="11">
        <v>42887</v>
      </c>
      <c r="DB16" s="11">
        <v>42917</v>
      </c>
      <c r="DC16" s="11">
        <v>42948</v>
      </c>
      <c r="DD16" s="11">
        <v>42979</v>
      </c>
      <c r="DE16" s="11">
        <v>43009</v>
      </c>
      <c r="DF16" s="11">
        <v>43040</v>
      </c>
      <c r="DG16" s="12">
        <v>43070</v>
      </c>
      <c r="DH16" s="13">
        <v>43101</v>
      </c>
      <c r="DI16" s="11">
        <v>43132</v>
      </c>
      <c r="DJ16" s="11">
        <v>43160</v>
      </c>
      <c r="DK16" s="11">
        <v>43191</v>
      </c>
      <c r="DL16" s="11">
        <v>43221</v>
      </c>
      <c r="DM16" s="11">
        <v>43252</v>
      </c>
      <c r="DN16" s="11">
        <v>43282</v>
      </c>
      <c r="DO16" s="11">
        <v>43313</v>
      </c>
      <c r="DP16" s="11">
        <v>43344</v>
      </c>
      <c r="DQ16" s="11">
        <v>43374</v>
      </c>
      <c r="DR16" s="11">
        <v>43405</v>
      </c>
      <c r="DS16" s="12">
        <v>43435</v>
      </c>
      <c r="DT16" s="14" t="s">
        <v>15</v>
      </c>
      <c r="DU16" s="15" t="s">
        <v>16</v>
      </c>
      <c r="DV16" s="16" t="s">
        <v>17</v>
      </c>
      <c r="DW16" s="4"/>
      <c r="DX16" s="4"/>
      <c r="DY16" s="4"/>
      <c r="DZ16" s="4"/>
      <c r="EA16" s="4"/>
      <c r="EB16" s="4"/>
      <c r="EC16" s="4"/>
      <c r="ED16" s="4"/>
    </row>
    <row r="17" spans="1:134" x14ac:dyDescent="0.25">
      <c r="A17" s="79">
        <v>1110100</v>
      </c>
      <c r="B17" s="80" t="s">
        <v>39</v>
      </c>
      <c r="C17" s="80">
        <v>1.73</v>
      </c>
      <c r="D17" s="80">
        <v>100.5</v>
      </c>
      <c r="E17" s="80">
        <v>98.82</v>
      </c>
      <c r="F17" s="80">
        <v>96.57</v>
      </c>
      <c r="G17" s="80">
        <v>95.26</v>
      </c>
      <c r="H17" s="80">
        <v>94.98</v>
      </c>
      <c r="I17" s="80">
        <v>90.7</v>
      </c>
      <c r="J17" s="80">
        <v>85.65</v>
      </c>
      <c r="K17" s="80">
        <v>82.7</v>
      </c>
      <c r="L17" s="80">
        <v>79.709999999999994</v>
      </c>
      <c r="M17" s="80">
        <v>78.17</v>
      </c>
      <c r="N17" s="80">
        <v>78.11</v>
      </c>
      <c r="O17" s="80">
        <v>77.73</v>
      </c>
      <c r="P17" s="80">
        <v>77.66</v>
      </c>
      <c r="Q17" s="80">
        <v>78.489999999999995</v>
      </c>
      <c r="R17" s="80">
        <v>78.42</v>
      </c>
      <c r="S17" s="80">
        <v>77.11</v>
      </c>
      <c r="T17" s="80">
        <v>77.16</v>
      </c>
      <c r="U17" s="80">
        <v>77.84</v>
      </c>
      <c r="V17" s="80">
        <v>77.739999999999995</v>
      </c>
      <c r="W17" s="80">
        <v>77.48</v>
      </c>
      <c r="X17" s="80">
        <v>77.489999999999995</v>
      </c>
      <c r="Y17" s="80">
        <v>78.02</v>
      </c>
      <c r="Z17" s="80">
        <v>81.69</v>
      </c>
      <c r="AA17" s="80">
        <v>84.62</v>
      </c>
      <c r="AB17" s="80">
        <v>85.58</v>
      </c>
      <c r="AC17" s="80">
        <v>86.19</v>
      </c>
      <c r="AD17" s="80">
        <v>86.28</v>
      </c>
      <c r="AE17" s="80">
        <v>86.69</v>
      </c>
      <c r="AF17" s="80">
        <v>90.15</v>
      </c>
      <c r="AG17" s="80">
        <v>91.79</v>
      </c>
      <c r="AH17" s="80">
        <v>90.79</v>
      </c>
      <c r="AI17" s="80">
        <v>87.94</v>
      </c>
      <c r="AJ17" s="80">
        <v>86.59</v>
      </c>
      <c r="AK17" s="80">
        <v>87.16</v>
      </c>
      <c r="AL17" s="80">
        <v>86.99</v>
      </c>
      <c r="AM17" s="80">
        <v>87.17</v>
      </c>
      <c r="AN17" s="80">
        <v>87.26</v>
      </c>
      <c r="AO17" s="80">
        <v>87.02</v>
      </c>
      <c r="AP17" s="80">
        <v>86.91</v>
      </c>
      <c r="AQ17" s="80">
        <v>91.96</v>
      </c>
      <c r="AR17" s="80">
        <v>100.93</v>
      </c>
      <c r="AS17" s="80">
        <v>102.92</v>
      </c>
      <c r="AT17" s="80">
        <v>100.69</v>
      </c>
      <c r="AU17" s="80">
        <v>99.97</v>
      </c>
      <c r="AV17" s="80">
        <v>99.77</v>
      </c>
      <c r="AW17" s="80">
        <v>100.89</v>
      </c>
      <c r="AX17" s="80">
        <v>102.47</v>
      </c>
      <c r="AY17" s="80">
        <v>102.68</v>
      </c>
      <c r="AZ17" s="80">
        <v>101.91</v>
      </c>
      <c r="BA17" s="80">
        <v>97.64</v>
      </c>
      <c r="BB17" s="80">
        <v>94.38</v>
      </c>
      <c r="BC17" s="80">
        <v>93.45</v>
      </c>
      <c r="BD17" s="80">
        <v>92.96</v>
      </c>
      <c r="BE17" s="80">
        <v>92.51</v>
      </c>
      <c r="BF17" s="80">
        <v>91.81</v>
      </c>
      <c r="BG17" s="80">
        <v>90.48</v>
      </c>
      <c r="BH17" s="80">
        <v>89.65</v>
      </c>
      <c r="BI17" s="80">
        <v>89.5</v>
      </c>
      <c r="BJ17" s="80">
        <v>89.39</v>
      </c>
      <c r="BK17" s="80">
        <v>89.13</v>
      </c>
      <c r="BL17" s="80">
        <v>89.02</v>
      </c>
      <c r="BM17" s="80">
        <v>88.99</v>
      </c>
      <c r="BN17" s="80">
        <v>88.72</v>
      </c>
      <c r="BO17" s="80">
        <v>88.6</v>
      </c>
      <c r="BP17" s="80">
        <v>88.78</v>
      </c>
      <c r="BQ17" s="80">
        <v>88.7</v>
      </c>
      <c r="BR17" s="80">
        <v>88.29</v>
      </c>
      <c r="BS17" s="80">
        <v>88.62</v>
      </c>
      <c r="BT17" s="80">
        <v>88.72</v>
      </c>
      <c r="BU17" s="80">
        <v>88.52</v>
      </c>
      <c r="BV17" s="80">
        <v>88.46</v>
      </c>
      <c r="BW17" s="80">
        <v>89.31</v>
      </c>
      <c r="BX17" s="80">
        <v>99.06</v>
      </c>
      <c r="BY17" s="80">
        <v>116.09</v>
      </c>
      <c r="BZ17" s="80">
        <v>121.18</v>
      </c>
      <c r="CA17" s="80">
        <v>121.8</v>
      </c>
      <c r="CB17" s="80">
        <v>120.27</v>
      </c>
      <c r="CC17" s="80">
        <v>116.24</v>
      </c>
      <c r="CD17" s="80">
        <v>111.96</v>
      </c>
      <c r="CE17" s="80">
        <v>110.25</v>
      </c>
      <c r="CF17" s="80">
        <v>109.63</v>
      </c>
      <c r="CG17" s="80">
        <v>109.45</v>
      </c>
      <c r="CH17" s="80">
        <v>108.84</v>
      </c>
      <c r="CI17" s="80">
        <v>108.97</v>
      </c>
      <c r="CJ17" s="80">
        <v>113.95</v>
      </c>
      <c r="CK17" s="80">
        <v>121.98</v>
      </c>
      <c r="CL17" s="80">
        <v>126.31</v>
      </c>
      <c r="CM17" s="80">
        <v>127.29</v>
      </c>
      <c r="CN17" s="80">
        <v>120.38</v>
      </c>
      <c r="CO17" s="80">
        <v>118.46</v>
      </c>
      <c r="CP17" s="80">
        <v>117.86</v>
      </c>
      <c r="CQ17" s="80">
        <v>117.23</v>
      </c>
      <c r="CR17" s="80">
        <v>116.12</v>
      </c>
      <c r="CS17" s="80">
        <v>114.26</v>
      </c>
      <c r="CT17" s="80">
        <v>113.43</v>
      </c>
      <c r="CU17" s="80">
        <v>113.12</v>
      </c>
      <c r="CV17" s="80">
        <v>113.24</v>
      </c>
      <c r="CW17" s="80">
        <v>113.22</v>
      </c>
      <c r="CX17" s="80">
        <v>111.96</v>
      </c>
      <c r="CY17" s="80">
        <v>111.31</v>
      </c>
      <c r="CZ17" s="80">
        <v>110.24</v>
      </c>
      <c r="DA17" s="80">
        <v>108.83</v>
      </c>
      <c r="DB17" s="80">
        <v>108.21</v>
      </c>
      <c r="DC17" s="80">
        <v>106.99</v>
      </c>
      <c r="DD17" s="80">
        <v>102.14</v>
      </c>
      <c r="DE17" s="80">
        <v>98.13</v>
      </c>
      <c r="DF17" s="80">
        <v>95.51</v>
      </c>
      <c r="DG17" s="80">
        <v>94.52</v>
      </c>
      <c r="DH17" s="80">
        <v>93.96</v>
      </c>
      <c r="DI17" s="80">
        <v>93.08</v>
      </c>
      <c r="DJ17" s="80">
        <v>92.55</v>
      </c>
      <c r="DK17" s="80">
        <v>93.96</v>
      </c>
      <c r="DL17" s="80">
        <v>95.38</v>
      </c>
      <c r="DM17" s="80">
        <v>96.1</v>
      </c>
      <c r="DN17" s="80">
        <v>96.1</v>
      </c>
      <c r="DO17" s="80">
        <v>95.98</v>
      </c>
      <c r="DP17" s="81">
        <v>95.58</v>
      </c>
      <c r="DQ17" s="81">
        <v>95.7</v>
      </c>
      <c r="DR17" s="81">
        <v>95.38</v>
      </c>
      <c r="DS17" s="80">
        <v>95.48</v>
      </c>
      <c r="DT17" s="80">
        <f>+((DS17/DR17)-1)*100</f>
        <v>0.10484378276369721</v>
      </c>
      <c r="DU17" s="80">
        <f>+((DM17/DG17)-1)*100</f>
        <v>1.6716038933558997</v>
      </c>
      <c r="DV17" s="82">
        <f>+((DS17/DG17)-1)*100</f>
        <v>1.0156580617858735</v>
      </c>
      <c r="DW17" s="1"/>
      <c r="DX17" s="1"/>
      <c r="DY17" s="1"/>
      <c r="DZ17" s="1"/>
      <c r="EA17" s="1"/>
      <c r="EB17" s="1"/>
      <c r="EC17" s="1"/>
      <c r="ED17" s="1"/>
    </row>
    <row r="18" spans="1:134" x14ac:dyDescent="0.25">
      <c r="A18" s="40">
        <v>1110200</v>
      </c>
      <c r="B18" s="9" t="s">
        <v>40</v>
      </c>
      <c r="C18" s="9">
        <v>0.12</v>
      </c>
      <c r="D18" s="9">
        <v>102.58</v>
      </c>
      <c r="E18" s="9">
        <v>104.05</v>
      </c>
      <c r="F18" s="9">
        <v>103.58</v>
      </c>
      <c r="G18" s="9">
        <v>103.01</v>
      </c>
      <c r="H18" s="9">
        <v>102.27</v>
      </c>
      <c r="I18" s="9">
        <v>101</v>
      </c>
      <c r="J18" s="9">
        <v>100.35</v>
      </c>
      <c r="K18" s="9">
        <v>99.65</v>
      </c>
      <c r="L18" s="9">
        <v>99.46</v>
      </c>
      <c r="M18" s="9">
        <v>99.15</v>
      </c>
      <c r="N18" s="9">
        <v>99.29</v>
      </c>
      <c r="O18" s="9">
        <v>98.54</v>
      </c>
      <c r="P18" s="9">
        <v>98.29</v>
      </c>
      <c r="Q18" s="9">
        <v>97.65</v>
      </c>
      <c r="R18" s="9">
        <v>97.34</v>
      </c>
      <c r="S18" s="9">
        <v>97.11</v>
      </c>
      <c r="T18" s="9">
        <v>96.72</v>
      </c>
      <c r="U18" s="9">
        <v>96.42</v>
      </c>
      <c r="V18" s="9">
        <v>95.93</v>
      </c>
      <c r="W18" s="9">
        <v>94.91</v>
      </c>
      <c r="X18" s="9">
        <v>94.51</v>
      </c>
      <c r="Y18" s="9">
        <v>94.37</v>
      </c>
      <c r="Z18" s="9">
        <v>94.7</v>
      </c>
      <c r="AA18" s="9">
        <v>96.18</v>
      </c>
      <c r="AB18" s="9">
        <v>97.46</v>
      </c>
      <c r="AC18" s="9">
        <v>97.75</v>
      </c>
      <c r="AD18" s="9">
        <v>98.01</v>
      </c>
      <c r="AE18" s="9">
        <v>98.65</v>
      </c>
      <c r="AF18" s="9">
        <v>99.8</v>
      </c>
      <c r="AG18" s="9">
        <v>100.61</v>
      </c>
      <c r="AH18" s="9">
        <v>100.68</v>
      </c>
      <c r="AI18" s="9">
        <v>100.91</v>
      </c>
      <c r="AJ18" s="9">
        <v>100.84</v>
      </c>
      <c r="AK18" s="9">
        <v>101.74</v>
      </c>
      <c r="AL18" s="9">
        <v>103.66</v>
      </c>
      <c r="AM18" s="9">
        <v>107.27</v>
      </c>
      <c r="AN18" s="9">
        <v>108.81</v>
      </c>
      <c r="AO18" s="9">
        <v>109.43</v>
      </c>
      <c r="AP18" s="9">
        <v>109.39</v>
      </c>
      <c r="AQ18" s="9">
        <v>109.28</v>
      </c>
      <c r="AR18" s="9">
        <v>110.25</v>
      </c>
      <c r="AS18" s="9">
        <v>110.7</v>
      </c>
      <c r="AT18" s="9">
        <v>109.61</v>
      </c>
      <c r="AU18" s="9">
        <v>109.92</v>
      </c>
      <c r="AV18" s="9">
        <v>109.71</v>
      </c>
      <c r="AW18" s="9">
        <v>109.49</v>
      </c>
      <c r="AX18" s="9">
        <v>108.88</v>
      </c>
      <c r="AY18" s="9">
        <v>108.75</v>
      </c>
      <c r="AZ18" s="9">
        <v>109.44</v>
      </c>
      <c r="BA18" s="9">
        <v>108.78</v>
      </c>
      <c r="BB18" s="9">
        <v>107.95</v>
      </c>
      <c r="BC18" s="9">
        <v>107.82</v>
      </c>
      <c r="BD18" s="9">
        <v>107.34</v>
      </c>
      <c r="BE18" s="9">
        <v>106.93</v>
      </c>
      <c r="BF18" s="9">
        <v>106.71</v>
      </c>
      <c r="BG18" s="9">
        <v>106.9</v>
      </c>
      <c r="BH18" s="9">
        <v>106.68</v>
      </c>
      <c r="BI18" s="9">
        <v>105.81</v>
      </c>
      <c r="BJ18" s="9">
        <v>104.3</v>
      </c>
      <c r="BK18" s="9">
        <v>104.24</v>
      </c>
      <c r="BL18" s="9">
        <v>104.48</v>
      </c>
      <c r="BM18" s="9">
        <v>104.19</v>
      </c>
      <c r="BN18" s="9">
        <v>103.7</v>
      </c>
      <c r="BO18" s="9">
        <v>104</v>
      </c>
      <c r="BP18" s="9">
        <v>103.85</v>
      </c>
      <c r="BQ18" s="9">
        <v>103.94</v>
      </c>
      <c r="BR18" s="9">
        <v>103.94</v>
      </c>
      <c r="BS18" s="9">
        <v>104.22</v>
      </c>
      <c r="BT18" s="9">
        <v>103.86</v>
      </c>
      <c r="BU18" s="9">
        <v>103.39</v>
      </c>
      <c r="BV18" s="9">
        <v>103.62</v>
      </c>
      <c r="BW18" s="9">
        <v>103.45</v>
      </c>
      <c r="BX18" s="9">
        <v>103.93</v>
      </c>
      <c r="BY18" s="9">
        <v>104.99</v>
      </c>
      <c r="BZ18" s="9">
        <v>104.47</v>
      </c>
      <c r="CA18" s="9">
        <v>104.97</v>
      </c>
      <c r="CB18" s="9">
        <v>105.37</v>
      </c>
      <c r="CC18" s="9">
        <v>105.97</v>
      </c>
      <c r="CD18" s="9">
        <v>105.87</v>
      </c>
      <c r="CE18" s="9">
        <v>106.9</v>
      </c>
      <c r="CF18" s="9">
        <v>108.5</v>
      </c>
      <c r="CG18" s="9">
        <v>108.67</v>
      </c>
      <c r="CH18" s="9">
        <v>110.6</v>
      </c>
      <c r="CI18" s="9">
        <v>111.02</v>
      </c>
      <c r="CJ18" s="9">
        <v>112.33</v>
      </c>
      <c r="CK18" s="9">
        <v>112.81</v>
      </c>
      <c r="CL18" s="9">
        <v>112.05</v>
      </c>
      <c r="CM18" s="9">
        <v>113.9</v>
      </c>
      <c r="CN18" s="9">
        <v>113.41</v>
      </c>
      <c r="CO18" s="9">
        <v>114.56</v>
      </c>
      <c r="CP18" s="9">
        <v>116.66</v>
      </c>
      <c r="CQ18" s="9">
        <v>118.17</v>
      </c>
      <c r="CR18" s="9">
        <v>120.35</v>
      </c>
      <c r="CS18" s="9">
        <v>120.93</v>
      </c>
      <c r="CT18" s="9">
        <v>121.36</v>
      </c>
      <c r="CU18" s="9">
        <v>121.97</v>
      </c>
      <c r="CV18" s="9">
        <v>122.52</v>
      </c>
      <c r="CW18" s="9">
        <v>122.71</v>
      </c>
      <c r="CX18" s="9">
        <v>121.27</v>
      </c>
      <c r="CY18" s="9">
        <v>121.55</v>
      </c>
      <c r="CZ18" s="9">
        <v>121.3</v>
      </c>
      <c r="DA18" s="9">
        <v>120.65</v>
      </c>
      <c r="DB18" s="9">
        <v>120.25</v>
      </c>
      <c r="DC18" s="9">
        <v>120.84</v>
      </c>
      <c r="DD18" s="9">
        <v>120.87</v>
      </c>
      <c r="DE18" s="9">
        <v>121.42</v>
      </c>
      <c r="DF18" s="9">
        <v>121.47</v>
      </c>
      <c r="DG18" s="9">
        <v>121.66</v>
      </c>
      <c r="DH18" s="9">
        <v>122.55</v>
      </c>
      <c r="DI18" s="9">
        <v>123.31</v>
      </c>
      <c r="DJ18" s="9">
        <v>123.62</v>
      </c>
      <c r="DK18" s="9">
        <v>123.78</v>
      </c>
      <c r="DL18" s="9">
        <v>123.89</v>
      </c>
      <c r="DM18" s="9">
        <v>123.38</v>
      </c>
      <c r="DN18" s="9">
        <v>122.61</v>
      </c>
      <c r="DO18" s="9">
        <v>122.66</v>
      </c>
      <c r="DP18" s="41">
        <v>122.72</v>
      </c>
      <c r="DQ18" s="41">
        <v>122.55</v>
      </c>
      <c r="DR18" s="41">
        <v>122.27</v>
      </c>
      <c r="DS18" s="9">
        <v>121.79</v>
      </c>
      <c r="DT18" s="9">
        <f>+((DS18/DR18)-1)*100</f>
        <v>-0.39257381205527464</v>
      </c>
      <c r="DU18" s="9">
        <f>+((DM18/DG18)-1)*100</f>
        <v>1.4137760973204072</v>
      </c>
      <c r="DV18" s="42">
        <f>+((DS18/DG18)-1)*100</f>
        <v>0.10685517014632495</v>
      </c>
      <c r="DW18" s="1"/>
      <c r="DX18" s="1"/>
      <c r="DY18" s="1"/>
      <c r="DZ18" s="1"/>
      <c r="EA18" s="1"/>
      <c r="EB18" s="1"/>
      <c r="EC18" s="1"/>
      <c r="ED18" s="1"/>
    </row>
    <row r="19" spans="1:134" x14ac:dyDescent="0.25">
      <c r="A19" s="38">
        <v>1110300</v>
      </c>
      <c r="B19" s="20" t="s">
        <v>41</v>
      </c>
      <c r="C19" s="20">
        <v>0.26</v>
      </c>
      <c r="D19" s="20">
        <v>100.44</v>
      </c>
      <c r="E19" s="20">
        <v>100.48</v>
      </c>
      <c r="F19" s="20">
        <v>100.62</v>
      </c>
      <c r="G19" s="20">
        <v>100.58</v>
      </c>
      <c r="H19" s="20">
        <v>100.47</v>
      </c>
      <c r="I19" s="20">
        <v>100.33</v>
      </c>
      <c r="J19" s="20">
        <v>100.6</v>
      </c>
      <c r="K19" s="20">
        <v>104.46</v>
      </c>
      <c r="L19" s="20">
        <v>106.09</v>
      </c>
      <c r="M19" s="20">
        <v>106.43</v>
      </c>
      <c r="N19" s="20">
        <v>106.31</v>
      </c>
      <c r="O19" s="20">
        <v>106.86</v>
      </c>
      <c r="P19" s="20">
        <v>107.16</v>
      </c>
      <c r="Q19" s="20">
        <v>107.56</v>
      </c>
      <c r="R19" s="20">
        <v>107.21</v>
      </c>
      <c r="S19" s="20">
        <v>106.94</v>
      </c>
      <c r="T19" s="20">
        <v>107.48</v>
      </c>
      <c r="U19" s="20">
        <v>107.66</v>
      </c>
      <c r="V19" s="20">
        <v>107.65</v>
      </c>
      <c r="W19" s="20">
        <v>107.1</v>
      </c>
      <c r="X19" s="20">
        <v>107.36</v>
      </c>
      <c r="Y19" s="20">
        <v>107.03</v>
      </c>
      <c r="Z19" s="20">
        <v>106.99</v>
      </c>
      <c r="AA19" s="20">
        <v>107.63</v>
      </c>
      <c r="AB19" s="20">
        <v>108.32</v>
      </c>
      <c r="AC19" s="20">
        <v>108.14</v>
      </c>
      <c r="AD19" s="20">
        <v>108.55</v>
      </c>
      <c r="AE19" s="20">
        <v>108.82</v>
      </c>
      <c r="AF19" s="20">
        <v>111.86</v>
      </c>
      <c r="AG19" s="20">
        <v>112.69</v>
      </c>
      <c r="AH19" s="20">
        <v>112.68</v>
      </c>
      <c r="AI19" s="20">
        <v>111.68</v>
      </c>
      <c r="AJ19" s="20">
        <v>110.85</v>
      </c>
      <c r="AK19" s="20">
        <v>110.32</v>
      </c>
      <c r="AL19" s="20">
        <v>110.04</v>
      </c>
      <c r="AM19" s="20">
        <v>109.68</v>
      </c>
      <c r="AN19" s="20">
        <v>109.93</v>
      </c>
      <c r="AO19" s="20">
        <v>110.13</v>
      </c>
      <c r="AP19" s="20">
        <v>112.15</v>
      </c>
      <c r="AQ19" s="20">
        <v>113.19</v>
      </c>
      <c r="AR19" s="20">
        <v>113.64</v>
      </c>
      <c r="AS19" s="20">
        <v>114.21</v>
      </c>
      <c r="AT19" s="20">
        <v>113.97</v>
      </c>
      <c r="AU19" s="20">
        <v>114.52</v>
      </c>
      <c r="AV19" s="20">
        <v>114.25</v>
      </c>
      <c r="AW19" s="20">
        <v>114.43</v>
      </c>
      <c r="AX19" s="20">
        <v>113.66</v>
      </c>
      <c r="AY19" s="20">
        <v>114.47</v>
      </c>
      <c r="AZ19" s="20">
        <v>114.5</v>
      </c>
      <c r="BA19" s="20">
        <v>112.87</v>
      </c>
      <c r="BB19" s="20">
        <v>112.63</v>
      </c>
      <c r="BC19" s="20">
        <v>112.39</v>
      </c>
      <c r="BD19" s="20">
        <v>113.13</v>
      </c>
      <c r="BE19" s="20">
        <v>113.47</v>
      </c>
      <c r="BF19" s="20">
        <v>113.83</v>
      </c>
      <c r="BG19" s="20">
        <v>113.65</v>
      </c>
      <c r="BH19" s="20">
        <v>113.61</v>
      </c>
      <c r="BI19" s="20">
        <v>114.3</v>
      </c>
      <c r="BJ19" s="20">
        <v>114.11</v>
      </c>
      <c r="BK19" s="20">
        <v>113.77</v>
      </c>
      <c r="BL19" s="20">
        <v>114.05</v>
      </c>
      <c r="BM19" s="20">
        <v>114.04</v>
      </c>
      <c r="BN19" s="20">
        <v>113.92</v>
      </c>
      <c r="BO19" s="20">
        <v>114.45</v>
      </c>
      <c r="BP19" s="20">
        <v>114.34</v>
      </c>
      <c r="BQ19" s="20">
        <v>114.8</v>
      </c>
      <c r="BR19" s="20">
        <v>114.68</v>
      </c>
      <c r="BS19" s="20">
        <v>114.62</v>
      </c>
      <c r="BT19" s="20">
        <v>114.71</v>
      </c>
      <c r="BU19" s="20">
        <v>114.72</v>
      </c>
      <c r="BV19" s="20">
        <v>114.54</v>
      </c>
      <c r="BW19" s="20">
        <v>114.74</v>
      </c>
      <c r="BX19" s="20">
        <v>114.69</v>
      </c>
      <c r="BY19" s="20">
        <v>115.58</v>
      </c>
      <c r="BZ19" s="20">
        <v>116.74</v>
      </c>
      <c r="CA19" s="20">
        <v>119.55</v>
      </c>
      <c r="CB19" s="20">
        <v>120.68</v>
      </c>
      <c r="CC19" s="20">
        <v>121.04</v>
      </c>
      <c r="CD19" s="20">
        <v>121.86</v>
      </c>
      <c r="CE19" s="20">
        <v>121.25</v>
      </c>
      <c r="CF19" s="20">
        <v>123.66</v>
      </c>
      <c r="CG19" s="20">
        <v>124.57</v>
      </c>
      <c r="CH19" s="20">
        <v>124.79</v>
      </c>
      <c r="CI19" s="20">
        <v>125.02</v>
      </c>
      <c r="CJ19" s="20">
        <v>126.28</v>
      </c>
      <c r="CK19" s="20">
        <v>126.68</v>
      </c>
      <c r="CL19" s="20">
        <v>126.68</v>
      </c>
      <c r="CM19" s="20">
        <v>127.2</v>
      </c>
      <c r="CN19" s="20">
        <v>128.51</v>
      </c>
      <c r="CO19" s="20">
        <v>129.6</v>
      </c>
      <c r="CP19" s="20">
        <v>130.44999999999999</v>
      </c>
      <c r="CQ19" s="20">
        <v>130.6</v>
      </c>
      <c r="CR19" s="20">
        <v>131.37</v>
      </c>
      <c r="CS19" s="20">
        <v>131.37</v>
      </c>
      <c r="CT19" s="20">
        <v>131.05000000000001</v>
      </c>
      <c r="CU19" s="20">
        <v>132.12</v>
      </c>
      <c r="CV19" s="20">
        <v>132.93</v>
      </c>
      <c r="CW19" s="20">
        <v>133</v>
      </c>
      <c r="CX19" s="20">
        <v>133.16999999999999</v>
      </c>
      <c r="CY19" s="20">
        <v>133.28</v>
      </c>
      <c r="CZ19" s="20">
        <v>132.97</v>
      </c>
      <c r="DA19" s="20">
        <v>133.16</v>
      </c>
      <c r="DB19" s="20">
        <v>133.32</v>
      </c>
      <c r="DC19" s="20">
        <v>133.41999999999999</v>
      </c>
      <c r="DD19" s="20">
        <v>133.91999999999999</v>
      </c>
      <c r="DE19" s="20">
        <v>134.04</v>
      </c>
      <c r="DF19" s="20">
        <v>133.55000000000001</v>
      </c>
      <c r="DG19" s="20">
        <v>134.29</v>
      </c>
      <c r="DH19" s="20">
        <v>134.66999999999999</v>
      </c>
      <c r="DI19" s="20">
        <v>134.68</v>
      </c>
      <c r="DJ19" s="20">
        <v>135.5</v>
      </c>
      <c r="DK19" s="20">
        <v>135.43</v>
      </c>
      <c r="DL19" s="20">
        <v>135.81</v>
      </c>
      <c r="DM19" s="20">
        <v>135.12</v>
      </c>
      <c r="DN19" s="20">
        <v>135.34</v>
      </c>
      <c r="DO19" s="20">
        <v>135</v>
      </c>
      <c r="DP19" s="39">
        <v>135.18</v>
      </c>
      <c r="DQ19" s="39">
        <v>135.13999999999999</v>
      </c>
      <c r="DR19" s="39">
        <v>134.72999999999999</v>
      </c>
      <c r="DS19" s="20">
        <v>135.35</v>
      </c>
      <c r="DT19" s="20">
        <f>+((DS19/DR19)-1)*100</f>
        <v>0.46017961849624811</v>
      </c>
      <c r="DU19" s="20">
        <f>+((DM19/DG19)-1)*100</f>
        <v>0.61806538089210772</v>
      </c>
      <c r="DV19" s="23">
        <f>+((DS19/DG19)-1)*100</f>
        <v>0.78933651053689768</v>
      </c>
      <c r="DW19" s="1"/>
      <c r="DX19" s="1"/>
      <c r="DY19" s="1"/>
      <c r="DZ19" s="1"/>
      <c r="EA19" s="1"/>
      <c r="EB19" s="1"/>
      <c r="EC19" s="1"/>
      <c r="ED19" s="1"/>
    </row>
    <row r="20" spans="1:134" x14ac:dyDescent="0.25">
      <c r="A20" s="40">
        <v>1110400</v>
      </c>
      <c r="B20" s="9" t="s">
        <v>42</v>
      </c>
      <c r="C20" s="9">
        <v>0.11</v>
      </c>
      <c r="D20" s="9">
        <v>100.22</v>
      </c>
      <c r="E20" s="9">
        <v>100.41</v>
      </c>
      <c r="F20" s="9">
        <v>100.56</v>
      </c>
      <c r="G20" s="9">
        <v>101.09</v>
      </c>
      <c r="H20" s="9">
        <v>101.16</v>
      </c>
      <c r="I20" s="9">
        <v>101.16</v>
      </c>
      <c r="J20" s="9">
        <v>101.55</v>
      </c>
      <c r="K20" s="9">
        <v>104.62</v>
      </c>
      <c r="L20" s="9">
        <v>105.31</v>
      </c>
      <c r="M20" s="9">
        <v>105.23</v>
      </c>
      <c r="N20" s="9">
        <v>103.88</v>
      </c>
      <c r="O20" s="9">
        <v>102.83</v>
      </c>
      <c r="P20" s="9">
        <v>103.4</v>
      </c>
      <c r="Q20" s="9">
        <v>103.64</v>
      </c>
      <c r="R20" s="9">
        <v>102.93</v>
      </c>
      <c r="S20" s="9">
        <v>102.98</v>
      </c>
      <c r="T20" s="9">
        <v>103.22</v>
      </c>
      <c r="U20" s="9">
        <v>105.47</v>
      </c>
      <c r="V20" s="9">
        <v>105.52</v>
      </c>
      <c r="W20" s="9">
        <v>105.61</v>
      </c>
      <c r="X20" s="9">
        <v>105.51</v>
      </c>
      <c r="Y20" s="9">
        <v>104.3</v>
      </c>
      <c r="Z20" s="9">
        <v>105.69</v>
      </c>
      <c r="AA20" s="9">
        <v>106.1</v>
      </c>
      <c r="AB20" s="9">
        <v>106.27</v>
      </c>
      <c r="AC20" s="9">
        <v>106.33</v>
      </c>
      <c r="AD20" s="9">
        <v>105.8</v>
      </c>
      <c r="AE20" s="9">
        <v>105.94</v>
      </c>
      <c r="AF20" s="9">
        <v>105.85</v>
      </c>
      <c r="AG20" s="9">
        <v>105.98</v>
      </c>
      <c r="AH20" s="9">
        <v>106.04</v>
      </c>
      <c r="AI20" s="9">
        <v>106.49</v>
      </c>
      <c r="AJ20" s="9">
        <v>107.17</v>
      </c>
      <c r="AK20" s="9">
        <v>107.34</v>
      </c>
      <c r="AL20" s="9">
        <v>107.38</v>
      </c>
      <c r="AM20" s="9">
        <v>106.71</v>
      </c>
      <c r="AN20" s="9">
        <v>107.3</v>
      </c>
      <c r="AO20" s="9">
        <v>107.5</v>
      </c>
      <c r="AP20" s="9">
        <v>107.61</v>
      </c>
      <c r="AQ20" s="9">
        <v>108.23</v>
      </c>
      <c r="AR20" s="9">
        <v>108.36</v>
      </c>
      <c r="AS20" s="9">
        <v>108.99</v>
      </c>
      <c r="AT20" s="9">
        <v>109.19</v>
      </c>
      <c r="AU20" s="9">
        <v>108.83</v>
      </c>
      <c r="AV20" s="9">
        <v>112.21</v>
      </c>
      <c r="AW20" s="9">
        <v>112.73</v>
      </c>
      <c r="AX20" s="9">
        <v>112.63</v>
      </c>
      <c r="AY20" s="9">
        <v>112.68</v>
      </c>
      <c r="AZ20" s="9">
        <v>113.11</v>
      </c>
      <c r="BA20" s="9">
        <v>113.65</v>
      </c>
      <c r="BB20" s="9">
        <v>113.49</v>
      </c>
      <c r="BC20" s="9">
        <v>113.91</v>
      </c>
      <c r="BD20" s="9">
        <v>113.58</v>
      </c>
      <c r="BE20" s="9">
        <v>113.36</v>
      </c>
      <c r="BF20" s="9">
        <v>112.98</v>
      </c>
      <c r="BG20" s="9">
        <v>113.17</v>
      </c>
      <c r="BH20" s="9">
        <v>113.27</v>
      </c>
      <c r="BI20" s="9">
        <v>113.73</v>
      </c>
      <c r="BJ20" s="9">
        <v>114.36</v>
      </c>
      <c r="BK20" s="9">
        <v>114.63</v>
      </c>
      <c r="BL20" s="9">
        <v>115.07</v>
      </c>
      <c r="BM20" s="9">
        <v>114.28</v>
      </c>
      <c r="BN20" s="9">
        <v>114.87</v>
      </c>
      <c r="BO20" s="9">
        <v>114.96</v>
      </c>
      <c r="BP20" s="9">
        <v>114.89</v>
      </c>
      <c r="BQ20" s="9">
        <v>114.96</v>
      </c>
      <c r="BR20" s="9">
        <v>114.78</v>
      </c>
      <c r="BS20" s="9">
        <v>115.21</v>
      </c>
      <c r="BT20" s="9">
        <v>115.33</v>
      </c>
      <c r="BU20" s="9">
        <v>115.22</v>
      </c>
      <c r="BV20" s="9">
        <v>115.03</v>
      </c>
      <c r="BW20" s="9">
        <v>114.45</v>
      </c>
      <c r="BX20" s="9">
        <v>114</v>
      </c>
      <c r="BY20" s="9">
        <v>114.6</v>
      </c>
      <c r="BZ20" s="9">
        <v>115.96</v>
      </c>
      <c r="CA20" s="9">
        <v>115.9</v>
      </c>
      <c r="CB20" s="9">
        <v>115.67</v>
      </c>
      <c r="CC20" s="9">
        <v>115.48</v>
      </c>
      <c r="CD20" s="9">
        <v>115.96</v>
      </c>
      <c r="CE20" s="9">
        <v>115.93</v>
      </c>
      <c r="CF20" s="9">
        <v>116.62</v>
      </c>
      <c r="CG20" s="9">
        <v>116.59</v>
      </c>
      <c r="CH20" s="9">
        <v>117.49</v>
      </c>
      <c r="CI20" s="9">
        <v>117.96</v>
      </c>
      <c r="CJ20" s="9">
        <v>118.84</v>
      </c>
      <c r="CK20" s="9">
        <v>118.61</v>
      </c>
      <c r="CL20" s="9">
        <v>119.05</v>
      </c>
      <c r="CM20" s="9">
        <v>119.26</v>
      </c>
      <c r="CN20" s="9">
        <v>120.35</v>
      </c>
      <c r="CO20" s="9">
        <v>120.39</v>
      </c>
      <c r="CP20" s="9">
        <v>120.89</v>
      </c>
      <c r="CQ20" s="9">
        <v>121.27</v>
      </c>
      <c r="CR20" s="9">
        <v>121.24</v>
      </c>
      <c r="CS20" s="9">
        <v>121.26</v>
      </c>
      <c r="CT20" s="9">
        <v>121.97</v>
      </c>
      <c r="CU20" s="9">
        <v>122.95</v>
      </c>
      <c r="CV20" s="9">
        <v>124.36</v>
      </c>
      <c r="CW20" s="9">
        <v>126.72</v>
      </c>
      <c r="CX20" s="9">
        <v>127.59</v>
      </c>
      <c r="CY20" s="9">
        <v>128.62</v>
      </c>
      <c r="CZ20" s="9">
        <v>129.93</v>
      </c>
      <c r="DA20" s="9">
        <v>129.58000000000001</v>
      </c>
      <c r="DB20" s="9">
        <v>130.16999999999999</v>
      </c>
      <c r="DC20" s="9">
        <v>130.97</v>
      </c>
      <c r="DD20" s="9">
        <v>131.53</v>
      </c>
      <c r="DE20" s="9">
        <v>132.03</v>
      </c>
      <c r="DF20" s="9">
        <v>132.19999999999999</v>
      </c>
      <c r="DG20" s="9">
        <v>132.66</v>
      </c>
      <c r="DH20" s="9">
        <v>133.13999999999999</v>
      </c>
      <c r="DI20" s="9">
        <v>133.29</v>
      </c>
      <c r="DJ20" s="9">
        <v>133.37</v>
      </c>
      <c r="DK20" s="9">
        <v>133.24</v>
      </c>
      <c r="DL20" s="9">
        <v>133.38999999999999</v>
      </c>
      <c r="DM20" s="9">
        <v>133.31</v>
      </c>
      <c r="DN20" s="9">
        <v>132.37</v>
      </c>
      <c r="DO20" s="9">
        <v>132.58000000000001</v>
      </c>
      <c r="DP20" s="41">
        <v>132.78</v>
      </c>
      <c r="DQ20" s="41">
        <v>132.79</v>
      </c>
      <c r="DR20" s="41">
        <v>131.97</v>
      </c>
      <c r="DS20" s="9">
        <v>133.1</v>
      </c>
      <c r="DT20" s="9">
        <f>+((DS20/DR20)-1)*100</f>
        <v>0.85625520951730927</v>
      </c>
      <c r="DU20" s="9">
        <f>+((DM20/DG20)-1)*100</f>
        <v>0.48997437057138882</v>
      </c>
      <c r="DV20" s="42">
        <f>+((DS20/DG20)-1)*100</f>
        <v>0.33167495854062867</v>
      </c>
      <c r="DW20" s="1"/>
      <c r="DX20" s="1"/>
      <c r="DY20" s="1"/>
      <c r="DZ20" s="1"/>
      <c r="EA20" s="1"/>
      <c r="EB20" s="1"/>
      <c r="EC20" s="1"/>
      <c r="ED20" s="1"/>
    </row>
    <row r="21" spans="1:134" x14ac:dyDescent="0.25">
      <c r="A21" s="38">
        <v>1110500</v>
      </c>
      <c r="B21" s="20" t="s">
        <v>43</v>
      </c>
      <c r="C21" s="20">
        <v>7.0000000000000007E-2</v>
      </c>
      <c r="D21" s="20">
        <v>101.72</v>
      </c>
      <c r="E21" s="20">
        <v>102.55</v>
      </c>
      <c r="F21" s="20">
        <v>102.99</v>
      </c>
      <c r="G21" s="20">
        <v>102.8</v>
      </c>
      <c r="H21" s="20">
        <v>102.85</v>
      </c>
      <c r="I21" s="20">
        <v>101.92</v>
      </c>
      <c r="J21" s="20">
        <v>102.37</v>
      </c>
      <c r="K21" s="20">
        <v>103.01</v>
      </c>
      <c r="L21" s="20">
        <v>103.51</v>
      </c>
      <c r="M21" s="20">
        <v>103.55</v>
      </c>
      <c r="N21" s="20">
        <v>103.94</v>
      </c>
      <c r="O21" s="20">
        <v>103.21</v>
      </c>
      <c r="P21" s="20">
        <v>103.68</v>
      </c>
      <c r="Q21" s="20">
        <v>103.41</v>
      </c>
      <c r="R21" s="20">
        <v>102.24</v>
      </c>
      <c r="S21" s="20">
        <v>102.1</v>
      </c>
      <c r="T21" s="20">
        <v>101.16</v>
      </c>
      <c r="U21" s="20">
        <v>100.73</v>
      </c>
      <c r="V21" s="20">
        <v>100.57</v>
      </c>
      <c r="W21" s="20">
        <v>100.05</v>
      </c>
      <c r="X21" s="20">
        <v>100.2</v>
      </c>
      <c r="Y21" s="20">
        <v>99.92</v>
      </c>
      <c r="Z21" s="20">
        <v>99.73</v>
      </c>
      <c r="AA21" s="20">
        <v>100.32</v>
      </c>
      <c r="AB21" s="20">
        <v>100.56</v>
      </c>
      <c r="AC21" s="20">
        <v>100.34</v>
      </c>
      <c r="AD21" s="20">
        <v>100.48</v>
      </c>
      <c r="AE21" s="20">
        <v>99.63</v>
      </c>
      <c r="AF21" s="20">
        <v>99.91</v>
      </c>
      <c r="AG21" s="20">
        <v>100.26</v>
      </c>
      <c r="AH21" s="20">
        <v>99.84</v>
      </c>
      <c r="AI21" s="20">
        <v>101.27</v>
      </c>
      <c r="AJ21" s="20">
        <v>102.38</v>
      </c>
      <c r="AK21" s="20">
        <v>102.92</v>
      </c>
      <c r="AL21" s="20">
        <v>103.07</v>
      </c>
      <c r="AM21" s="20">
        <v>103.65</v>
      </c>
      <c r="AN21" s="20">
        <v>105.24</v>
      </c>
      <c r="AO21" s="20">
        <v>106.53</v>
      </c>
      <c r="AP21" s="20">
        <v>106.44</v>
      </c>
      <c r="AQ21" s="20">
        <v>106.11</v>
      </c>
      <c r="AR21" s="20">
        <v>106.81</v>
      </c>
      <c r="AS21" s="20">
        <v>107.04</v>
      </c>
      <c r="AT21" s="20">
        <v>107.24</v>
      </c>
      <c r="AU21" s="20">
        <v>107.63</v>
      </c>
      <c r="AV21" s="20">
        <v>107.79</v>
      </c>
      <c r="AW21" s="20">
        <v>108.09</v>
      </c>
      <c r="AX21" s="20">
        <v>108.45</v>
      </c>
      <c r="AY21" s="20">
        <v>108.91</v>
      </c>
      <c r="AZ21" s="20">
        <v>109.05</v>
      </c>
      <c r="BA21" s="20">
        <v>108.94</v>
      </c>
      <c r="BB21" s="20">
        <v>108.27</v>
      </c>
      <c r="BC21" s="20">
        <v>108.41</v>
      </c>
      <c r="BD21" s="20">
        <v>107.98</v>
      </c>
      <c r="BE21" s="20">
        <v>106.81</v>
      </c>
      <c r="BF21" s="20">
        <v>107.31</v>
      </c>
      <c r="BG21" s="20">
        <v>107.44</v>
      </c>
      <c r="BH21" s="20">
        <v>107.72</v>
      </c>
      <c r="BI21" s="20">
        <v>108.09</v>
      </c>
      <c r="BJ21" s="20">
        <v>107.57</v>
      </c>
      <c r="BK21" s="20">
        <v>107.66</v>
      </c>
      <c r="BL21" s="20">
        <v>108.09</v>
      </c>
      <c r="BM21" s="20">
        <v>108.03</v>
      </c>
      <c r="BN21" s="20">
        <v>108</v>
      </c>
      <c r="BO21" s="20">
        <v>107.55</v>
      </c>
      <c r="BP21" s="20">
        <v>107.94</v>
      </c>
      <c r="BQ21" s="20">
        <v>108.2</v>
      </c>
      <c r="BR21" s="20">
        <v>107.76</v>
      </c>
      <c r="BS21" s="20">
        <v>108.24</v>
      </c>
      <c r="BT21" s="20">
        <v>108.12</v>
      </c>
      <c r="BU21" s="20">
        <v>107.9</v>
      </c>
      <c r="BV21" s="20">
        <v>107.69</v>
      </c>
      <c r="BW21" s="20">
        <v>107.69</v>
      </c>
      <c r="BX21" s="20">
        <v>108.32</v>
      </c>
      <c r="BY21" s="20">
        <v>111.39</v>
      </c>
      <c r="BZ21" s="20">
        <v>112.64</v>
      </c>
      <c r="CA21" s="20">
        <v>113.76</v>
      </c>
      <c r="CB21" s="20">
        <v>114.27</v>
      </c>
      <c r="CC21" s="20">
        <v>114.45</v>
      </c>
      <c r="CD21" s="20">
        <v>114.62</v>
      </c>
      <c r="CE21" s="20">
        <v>115.48</v>
      </c>
      <c r="CF21" s="20">
        <v>115.15</v>
      </c>
      <c r="CG21" s="20">
        <v>117.12</v>
      </c>
      <c r="CH21" s="20">
        <v>118.34</v>
      </c>
      <c r="CI21" s="20">
        <v>118.71</v>
      </c>
      <c r="CJ21" s="20">
        <v>119.16</v>
      </c>
      <c r="CK21" s="20">
        <v>119.94</v>
      </c>
      <c r="CL21" s="20">
        <v>120.66</v>
      </c>
      <c r="CM21" s="20">
        <v>124.29</v>
      </c>
      <c r="CN21" s="20">
        <v>124.91</v>
      </c>
      <c r="CO21" s="20">
        <v>125.55</v>
      </c>
      <c r="CP21" s="20">
        <v>125.65</v>
      </c>
      <c r="CQ21" s="20">
        <v>126.17</v>
      </c>
      <c r="CR21" s="20">
        <v>126.07</v>
      </c>
      <c r="CS21" s="20">
        <v>126.79</v>
      </c>
      <c r="CT21" s="20">
        <v>127.39</v>
      </c>
      <c r="CU21" s="20">
        <v>128.63</v>
      </c>
      <c r="CV21" s="20">
        <v>129.19</v>
      </c>
      <c r="CW21" s="20">
        <v>128.66</v>
      </c>
      <c r="CX21" s="20">
        <v>128.9</v>
      </c>
      <c r="CY21" s="20">
        <v>131.28</v>
      </c>
      <c r="CZ21" s="20">
        <v>131.71</v>
      </c>
      <c r="DA21" s="20">
        <v>132.47</v>
      </c>
      <c r="DB21" s="20">
        <v>132.33000000000001</v>
      </c>
      <c r="DC21" s="20">
        <v>132.56</v>
      </c>
      <c r="DD21" s="20">
        <v>132.91</v>
      </c>
      <c r="DE21" s="20">
        <v>132.68</v>
      </c>
      <c r="DF21" s="20">
        <v>133.65</v>
      </c>
      <c r="DG21" s="20">
        <v>133.86000000000001</v>
      </c>
      <c r="DH21" s="20">
        <v>134.03</v>
      </c>
      <c r="DI21" s="20">
        <v>134.38999999999999</v>
      </c>
      <c r="DJ21" s="20">
        <v>134.47999999999999</v>
      </c>
      <c r="DK21" s="20">
        <v>134.85</v>
      </c>
      <c r="DL21" s="20">
        <v>134.91</v>
      </c>
      <c r="DM21" s="20">
        <v>134.13999999999999</v>
      </c>
      <c r="DN21" s="20">
        <v>133.69999999999999</v>
      </c>
      <c r="DO21" s="20">
        <v>134.08000000000001</v>
      </c>
      <c r="DP21" s="39">
        <v>134.04</v>
      </c>
      <c r="DQ21" s="39">
        <v>134.25</v>
      </c>
      <c r="DR21" s="39">
        <v>134.26</v>
      </c>
      <c r="DS21" s="20">
        <v>133.84</v>
      </c>
      <c r="DT21" s="20">
        <f>+((DS21/DR21)-1)*100</f>
        <v>-0.31282586027110426</v>
      </c>
      <c r="DU21" s="20">
        <f>+((DM21/DG21)-1)*100</f>
        <v>0.20917376363362994</v>
      </c>
      <c r="DV21" s="23">
        <f>+((DS21/DG21)-1)*100</f>
        <v>-1.4940983116695783E-2</v>
      </c>
      <c r="DW21" s="1"/>
      <c r="DX21" s="1"/>
      <c r="DY21" s="1"/>
      <c r="DZ21" s="1"/>
      <c r="EA21" s="1"/>
      <c r="EB21" s="1"/>
      <c r="EC21" s="1"/>
      <c r="ED21" s="1"/>
    </row>
    <row r="22" spans="1:134" x14ac:dyDescent="0.25">
      <c r="A22" s="40">
        <v>1120100</v>
      </c>
      <c r="B22" s="9" t="s">
        <v>44</v>
      </c>
      <c r="C22" s="9">
        <v>0.87</v>
      </c>
      <c r="D22" s="9">
        <v>99.84</v>
      </c>
      <c r="E22" s="9">
        <v>100.26</v>
      </c>
      <c r="F22" s="9">
        <v>100.3</v>
      </c>
      <c r="G22" s="9">
        <v>100.85</v>
      </c>
      <c r="H22" s="9">
        <v>100.86</v>
      </c>
      <c r="I22" s="9">
        <v>99.88</v>
      </c>
      <c r="J22" s="9">
        <v>99.46</v>
      </c>
      <c r="K22" s="9">
        <v>99.81</v>
      </c>
      <c r="L22" s="9">
        <v>99.55</v>
      </c>
      <c r="M22" s="9">
        <v>99.83</v>
      </c>
      <c r="N22" s="9">
        <v>99.34</v>
      </c>
      <c r="O22" s="9">
        <v>99.53</v>
      </c>
      <c r="P22" s="9">
        <v>98.5</v>
      </c>
      <c r="Q22" s="9">
        <v>99.83</v>
      </c>
      <c r="R22" s="9">
        <v>99.82</v>
      </c>
      <c r="S22" s="9">
        <v>100.41</v>
      </c>
      <c r="T22" s="9">
        <v>101.31</v>
      </c>
      <c r="U22" s="9">
        <v>101.44</v>
      </c>
      <c r="V22" s="9">
        <v>100.62</v>
      </c>
      <c r="W22" s="9">
        <v>100.56</v>
      </c>
      <c r="X22" s="9">
        <v>100.33</v>
      </c>
      <c r="Y22" s="9">
        <v>101.11</v>
      </c>
      <c r="Z22" s="9">
        <v>101.3</v>
      </c>
      <c r="AA22" s="9">
        <v>101.97</v>
      </c>
      <c r="AB22" s="9">
        <v>101.65</v>
      </c>
      <c r="AC22" s="9">
        <v>102.16</v>
      </c>
      <c r="AD22" s="9">
        <v>103.09</v>
      </c>
      <c r="AE22" s="9">
        <v>103.13</v>
      </c>
      <c r="AF22" s="9">
        <v>103.63</v>
      </c>
      <c r="AG22" s="9">
        <v>102.47</v>
      </c>
      <c r="AH22" s="9">
        <v>104.04</v>
      </c>
      <c r="AI22" s="9">
        <v>104.62</v>
      </c>
      <c r="AJ22" s="9">
        <v>104.08</v>
      </c>
      <c r="AK22" s="9">
        <v>104.22</v>
      </c>
      <c r="AL22" s="9">
        <v>103.89</v>
      </c>
      <c r="AM22" s="9">
        <v>103.8</v>
      </c>
      <c r="AN22" s="9">
        <v>104.17</v>
      </c>
      <c r="AO22" s="9">
        <v>104.12</v>
      </c>
      <c r="AP22" s="9">
        <v>105.46</v>
      </c>
      <c r="AQ22" s="9">
        <v>106.78</v>
      </c>
      <c r="AR22" s="9">
        <v>107.11</v>
      </c>
      <c r="AS22" s="9">
        <v>107.29</v>
      </c>
      <c r="AT22" s="9">
        <v>107.75</v>
      </c>
      <c r="AU22" s="9">
        <v>107.91</v>
      </c>
      <c r="AV22" s="9">
        <v>108.52</v>
      </c>
      <c r="AW22" s="9">
        <v>108.57</v>
      </c>
      <c r="AX22" s="9">
        <v>107.16</v>
      </c>
      <c r="AY22" s="9">
        <v>107.69</v>
      </c>
      <c r="AZ22" s="9">
        <v>107.99</v>
      </c>
      <c r="BA22" s="9">
        <v>108</v>
      </c>
      <c r="BB22" s="9">
        <v>108.09</v>
      </c>
      <c r="BC22" s="9">
        <v>108.73</v>
      </c>
      <c r="BD22" s="9">
        <v>108.55</v>
      </c>
      <c r="BE22" s="9">
        <v>108.68</v>
      </c>
      <c r="BF22" s="9">
        <v>109.04</v>
      </c>
      <c r="BG22" s="9">
        <v>108.92</v>
      </c>
      <c r="BH22" s="9">
        <v>109.48</v>
      </c>
      <c r="BI22" s="9">
        <v>109.36</v>
      </c>
      <c r="BJ22" s="9">
        <v>108.96</v>
      </c>
      <c r="BK22" s="9">
        <v>110.05</v>
      </c>
      <c r="BL22" s="9">
        <v>109.56</v>
      </c>
      <c r="BM22" s="9">
        <v>109.82</v>
      </c>
      <c r="BN22" s="9">
        <v>110.56</v>
      </c>
      <c r="BO22" s="9">
        <v>110.26</v>
      </c>
      <c r="BP22" s="9">
        <v>110.9</v>
      </c>
      <c r="BQ22" s="9">
        <v>110.77</v>
      </c>
      <c r="BR22" s="9">
        <v>110.71</v>
      </c>
      <c r="BS22" s="9">
        <v>110.68</v>
      </c>
      <c r="BT22" s="9">
        <v>110.59</v>
      </c>
      <c r="BU22" s="9">
        <v>110.71</v>
      </c>
      <c r="BV22" s="9">
        <v>110.78</v>
      </c>
      <c r="BW22" s="9">
        <v>110.69</v>
      </c>
      <c r="BX22" s="9">
        <v>111.56</v>
      </c>
      <c r="BY22" s="9">
        <v>112.62</v>
      </c>
      <c r="BZ22" s="9">
        <v>112.78</v>
      </c>
      <c r="CA22" s="9">
        <v>116.67</v>
      </c>
      <c r="CB22" s="9">
        <v>116.54</v>
      </c>
      <c r="CC22" s="9">
        <v>117.14</v>
      </c>
      <c r="CD22" s="9">
        <v>117.5</v>
      </c>
      <c r="CE22" s="9">
        <v>118.15</v>
      </c>
      <c r="CF22" s="9">
        <v>118.07</v>
      </c>
      <c r="CG22" s="9">
        <v>118.79</v>
      </c>
      <c r="CH22" s="9">
        <v>119.99</v>
      </c>
      <c r="CI22" s="9">
        <v>120.89</v>
      </c>
      <c r="CJ22" s="9">
        <v>121.74</v>
      </c>
      <c r="CK22" s="9">
        <v>122.26</v>
      </c>
      <c r="CL22" s="9">
        <v>123.35</v>
      </c>
      <c r="CM22" s="9">
        <v>125.04</v>
      </c>
      <c r="CN22" s="9">
        <v>125.46</v>
      </c>
      <c r="CO22" s="9">
        <v>126.01</v>
      </c>
      <c r="CP22" s="9">
        <v>126.39</v>
      </c>
      <c r="CQ22" s="9">
        <v>126.97</v>
      </c>
      <c r="CR22" s="9">
        <v>126.47</v>
      </c>
      <c r="CS22" s="9">
        <v>126.9</v>
      </c>
      <c r="CT22" s="9">
        <v>127.8</v>
      </c>
      <c r="CU22" s="9">
        <v>128.44</v>
      </c>
      <c r="CV22" s="9">
        <v>128.43</v>
      </c>
      <c r="CW22" s="9">
        <v>129.18</v>
      </c>
      <c r="CX22" s="9">
        <v>129.27000000000001</v>
      </c>
      <c r="CY22" s="9">
        <v>129.83000000000001</v>
      </c>
      <c r="CZ22" s="9">
        <v>130.09</v>
      </c>
      <c r="DA22" s="9">
        <v>130.25</v>
      </c>
      <c r="DB22" s="9">
        <v>130.69</v>
      </c>
      <c r="DC22" s="9">
        <v>131.27000000000001</v>
      </c>
      <c r="DD22" s="9">
        <v>131.65</v>
      </c>
      <c r="DE22" s="9">
        <v>131.21</v>
      </c>
      <c r="DF22" s="9">
        <v>131.59</v>
      </c>
      <c r="DG22" s="9">
        <v>131.74</v>
      </c>
      <c r="DH22" s="9">
        <v>131.83000000000001</v>
      </c>
      <c r="DI22" s="9">
        <v>132.03</v>
      </c>
      <c r="DJ22" s="9">
        <v>131.56</v>
      </c>
      <c r="DK22" s="9">
        <v>132.05000000000001</v>
      </c>
      <c r="DL22" s="9">
        <v>131.83000000000001</v>
      </c>
      <c r="DM22" s="9">
        <v>132.11000000000001</v>
      </c>
      <c r="DN22" s="9">
        <v>131.88</v>
      </c>
      <c r="DO22" s="9">
        <v>132.58000000000001</v>
      </c>
      <c r="DP22" s="41">
        <v>133.58000000000001</v>
      </c>
      <c r="DQ22" s="41">
        <v>132.24</v>
      </c>
      <c r="DR22" s="41">
        <v>132.97999999999999</v>
      </c>
      <c r="DS22" s="9">
        <v>133.12</v>
      </c>
      <c r="DT22" s="9">
        <f>+((DS22/DR22)-1)*100</f>
        <v>0.10527898932171098</v>
      </c>
      <c r="DU22" s="9">
        <f>+((DM22/DG22)-1)*100</f>
        <v>0.28085623197207088</v>
      </c>
      <c r="DV22" s="42">
        <f>+((DS22/DG22)-1)*100</f>
        <v>1.0475178381660788</v>
      </c>
      <c r="DW22" s="1"/>
      <c r="DX22" s="1"/>
      <c r="DY22" s="1"/>
      <c r="DZ22" s="1"/>
      <c r="EA22" s="1"/>
      <c r="EB22" s="1"/>
      <c r="EC22" s="1"/>
      <c r="ED22" s="1"/>
    </row>
    <row r="23" spans="1:134" x14ac:dyDescent="0.25">
      <c r="A23" s="38">
        <v>1120200</v>
      </c>
      <c r="B23" s="20" t="s">
        <v>45</v>
      </c>
      <c r="C23" s="20">
        <v>0.57999999999999996</v>
      </c>
      <c r="D23" s="20">
        <v>101.06</v>
      </c>
      <c r="E23" s="20">
        <v>102.12</v>
      </c>
      <c r="F23" s="20">
        <v>102.19</v>
      </c>
      <c r="G23" s="20">
        <v>101.91</v>
      </c>
      <c r="H23" s="20">
        <v>101.69</v>
      </c>
      <c r="I23" s="20">
        <v>102.17</v>
      </c>
      <c r="J23" s="20">
        <v>101.77</v>
      </c>
      <c r="K23" s="20">
        <v>102.04</v>
      </c>
      <c r="L23" s="20">
        <v>102.56</v>
      </c>
      <c r="M23" s="20">
        <v>102.35</v>
      </c>
      <c r="N23" s="20">
        <v>102.41</v>
      </c>
      <c r="O23" s="20">
        <v>103.23</v>
      </c>
      <c r="P23" s="20">
        <v>103.32</v>
      </c>
      <c r="Q23" s="20">
        <v>103.3</v>
      </c>
      <c r="R23" s="20">
        <v>103.08</v>
      </c>
      <c r="S23" s="20">
        <v>103.51</v>
      </c>
      <c r="T23" s="20">
        <v>104.12</v>
      </c>
      <c r="U23" s="20">
        <v>104.38</v>
      </c>
      <c r="V23" s="20">
        <v>103.62</v>
      </c>
      <c r="W23" s="20">
        <v>104.15</v>
      </c>
      <c r="X23" s="20">
        <v>103.89</v>
      </c>
      <c r="Y23" s="20">
        <v>104.35</v>
      </c>
      <c r="Z23" s="20">
        <v>103.85</v>
      </c>
      <c r="AA23" s="20">
        <v>104.63</v>
      </c>
      <c r="AB23" s="20">
        <v>104.75</v>
      </c>
      <c r="AC23" s="20">
        <v>104.72</v>
      </c>
      <c r="AD23" s="20">
        <v>105.79</v>
      </c>
      <c r="AE23" s="20">
        <v>106.81</v>
      </c>
      <c r="AF23" s="20">
        <v>107.8</v>
      </c>
      <c r="AG23" s="20">
        <v>108.58</v>
      </c>
      <c r="AH23" s="20">
        <v>108.18</v>
      </c>
      <c r="AI23" s="20">
        <v>108.55</v>
      </c>
      <c r="AJ23" s="20">
        <v>108.77</v>
      </c>
      <c r="AK23" s="20">
        <v>109.71</v>
      </c>
      <c r="AL23" s="20">
        <v>110.24</v>
      </c>
      <c r="AM23" s="20">
        <v>111.29</v>
      </c>
      <c r="AN23" s="20">
        <v>112.28</v>
      </c>
      <c r="AO23" s="20">
        <v>111.94</v>
      </c>
      <c r="AP23" s="20">
        <v>112.36</v>
      </c>
      <c r="AQ23" s="20">
        <v>112.34</v>
      </c>
      <c r="AR23" s="20">
        <v>113.09</v>
      </c>
      <c r="AS23" s="20">
        <v>113.24</v>
      </c>
      <c r="AT23" s="20">
        <v>112.69</v>
      </c>
      <c r="AU23" s="20">
        <v>113.37</v>
      </c>
      <c r="AV23" s="20">
        <v>113.19</v>
      </c>
      <c r="AW23" s="20">
        <v>113.08</v>
      </c>
      <c r="AX23" s="20">
        <v>112.66</v>
      </c>
      <c r="AY23" s="20">
        <v>114.41</v>
      </c>
      <c r="AZ23" s="20">
        <v>115.57</v>
      </c>
      <c r="BA23" s="20">
        <v>115.52</v>
      </c>
      <c r="BB23" s="20">
        <v>114.9</v>
      </c>
      <c r="BC23" s="20">
        <v>114.92</v>
      </c>
      <c r="BD23" s="20">
        <v>115.01</v>
      </c>
      <c r="BE23" s="20">
        <v>115.07</v>
      </c>
      <c r="BF23" s="20">
        <v>115.36</v>
      </c>
      <c r="BG23" s="20">
        <v>116.36</v>
      </c>
      <c r="BH23" s="20">
        <v>116.57</v>
      </c>
      <c r="BI23" s="20">
        <v>117.1</v>
      </c>
      <c r="BJ23" s="20">
        <v>116.79</v>
      </c>
      <c r="BK23" s="20">
        <v>117.55</v>
      </c>
      <c r="BL23" s="20">
        <v>117.6</v>
      </c>
      <c r="BM23" s="20">
        <v>117.75</v>
      </c>
      <c r="BN23" s="20">
        <v>117.54</v>
      </c>
      <c r="BO23" s="20">
        <v>117.39</v>
      </c>
      <c r="BP23" s="20">
        <v>117.42</v>
      </c>
      <c r="BQ23" s="20">
        <v>117.2</v>
      </c>
      <c r="BR23" s="20">
        <v>117.44</v>
      </c>
      <c r="BS23" s="20">
        <v>117.61</v>
      </c>
      <c r="BT23" s="20">
        <v>117.9</v>
      </c>
      <c r="BU23" s="20">
        <v>117.5</v>
      </c>
      <c r="BV23" s="20">
        <v>117.86</v>
      </c>
      <c r="BW23" s="20">
        <v>118.07</v>
      </c>
      <c r="BX23" s="20">
        <v>118.68</v>
      </c>
      <c r="BY23" s="20">
        <v>119.17</v>
      </c>
      <c r="BZ23" s="20">
        <v>119.51</v>
      </c>
      <c r="CA23" s="20">
        <v>120.4</v>
      </c>
      <c r="CB23" s="20">
        <v>120.88</v>
      </c>
      <c r="CC23" s="20">
        <v>121.2</v>
      </c>
      <c r="CD23" s="20">
        <v>121.99</v>
      </c>
      <c r="CE23" s="20">
        <v>122.94</v>
      </c>
      <c r="CF23" s="20">
        <v>124.32</v>
      </c>
      <c r="CG23" s="20">
        <v>125.14</v>
      </c>
      <c r="CH23" s="20">
        <v>126.41</v>
      </c>
      <c r="CI23" s="20">
        <v>127.53</v>
      </c>
      <c r="CJ23" s="20">
        <v>129.47</v>
      </c>
      <c r="CK23" s="20">
        <v>130.47999999999999</v>
      </c>
      <c r="CL23" s="20">
        <v>131.19</v>
      </c>
      <c r="CM23" s="20">
        <v>133.66</v>
      </c>
      <c r="CN23" s="20">
        <v>134.05000000000001</v>
      </c>
      <c r="CO23" s="20">
        <v>134.72</v>
      </c>
      <c r="CP23" s="20">
        <v>134.33000000000001</v>
      </c>
      <c r="CQ23" s="20">
        <v>135.59</v>
      </c>
      <c r="CR23" s="20">
        <v>136.31</v>
      </c>
      <c r="CS23" s="20">
        <v>136.72999999999999</v>
      </c>
      <c r="CT23" s="20">
        <v>138.91</v>
      </c>
      <c r="CU23" s="20">
        <v>139.69999999999999</v>
      </c>
      <c r="CV23" s="20">
        <v>141.22</v>
      </c>
      <c r="CW23" s="20">
        <v>144.09</v>
      </c>
      <c r="CX23" s="20">
        <v>145.05000000000001</v>
      </c>
      <c r="CY23" s="20">
        <v>145.63</v>
      </c>
      <c r="CZ23" s="20">
        <v>145.77000000000001</v>
      </c>
      <c r="DA23" s="20">
        <v>146.03</v>
      </c>
      <c r="DB23" s="20">
        <v>146.1</v>
      </c>
      <c r="DC23" s="20">
        <v>146.38</v>
      </c>
      <c r="DD23" s="20">
        <v>146.46</v>
      </c>
      <c r="DE23" s="20">
        <v>146.69999999999999</v>
      </c>
      <c r="DF23" s="20">
        <v>147.21</v>
      </c>
      <c r="DG23" s="20">
        <v>147.61000000000001</v>
      </c>
      <c r="DH23" s="20">
        <v>148.47999999999999</v>
      </c>
      <c r="DI23" s="20">
        <v>148.58000000000001</v>
      </c>
      <c r="DJ23" s="20">
        <v>148.6</v>
      </c>
      <c r="DK23" s="20">
        <v>149.41</v>
      </c>
      <c r="DL23" s="20">
        <v>149.57</v>
      </c>
      <c r="DM23" s="20">
        <v>149.62</v>
      </c>
      <c r="DN23" s="20">
        <v>149.30000000000001</v>
      </c>
      <c r="DO23" s="20">
        <v>149.13</v>
      </c>
      <c r="DP23" s="39">
        <v>149</v>
      </c>
      <c r="DQ23" s="39">
        <v>148.84</v>
      </c>
      <c r="DR23" s="39">
        <v>149.68</v>
      </c>
      <c r="DS23" s="20">
        <v>150.08000000000001</v>
      </c>
      <c r="DT23" s="20">
        <f>+((DS23/DR23)-1)*100</f>
        <v>0.26723677177979965</v>
      </c>
      <c r="DU23" s="20">
        <f>+((DM23/DG23)-1)*100</f>
        <v>1.3616963620350919</v>
      </c>
      <c r="DV23" s="23">
        <f>+((DS23/DG23)-1)*100</f>
        <v>1.673328365286908</v>
      </c>
      <c r="DW23" s="1"/>
      <c r="DX23" s="1"/>
      <c r="DY23" s="1"/>
      <c r="DZ23" s="1"/>
      <c r="EA23" s="1"/>
      <c r="EB23" s="1"/>
      <c r="EC23" s="1"/>
      <c r="ED23" s="1"/>
    </row>
    <row r="24" spans="1:134" x14ac:dyDescent="0.25">
      <c r="A24" s="40">
        <v>1210100</v>
      </c>
      <c r="B24" s="9" t="s">
        <v>22</v>
      </c>
      <c r="C24" s="9">
        <v>0.44</v>
      </c>
      <c r="D24" s="9">
        <v>105.57</v>
      </c>
      <c r="E24" s="9">
        <v>112.76</v>
      </c>
      <c r="F24" s="9">
        <v>127.5</v>
      </c>
      <c r="G24" s="9">
        <v>148.52000000000001</v>
      </c>
      <c r="H24" s="9">
        <v>155.41999999999999</v>
      </c>
      <c r="I24" s="9">
        <v>132.94999999999999</v>
      </c>
      <c r="J24" s="9">
        <v>112.09</v>
      </c>
      <c r="K24" s="9">
        <v>99.92</v>
      </c>
      <c r="L24" s="9">
        <v>92.8</v>
      </c>
      <c r="M24" s="9">
        <v>103.02</v>
      </c>
      <c r="N24" s="9">
        <v>108.45</v>
      </c>
      <c r="O24" s="9">
        <v>118.58</v>
      </c>
      <c r="P24" s="9">
        <v>145.78</v>
      </c>
      <c r="Q24" s="9">
        <v>154.51</v>
      </c>
      <c r="R24" s="9">
        <v>157.30000000000001</v>
      </c>
      <c r="S24" s="9">
        <v>166.81</v>
      </c>
      <c r="T24" s="9">
        <v>148.01</v>
      </c>
      <c r="U24" s="9">
        <v>133.11000000000001</v>
      </c>
      <c r="V24" s="9">
        <v>125.42</v>
      </c>
      <c r="W24" s="9">
        <v>119.68</v>
      </c>
      <c r="X24" s="9">
        <v>105.9</v>
      </c>
      <c r="Y24" s="9">
        <v>104.66</v>
      </c>
      <c r="Z24" s="9">
        <v>110.15</v>
      </c>
      <c r="AA24" s="9">
        <v>117.51</v>
      </c>
      <c r="AB24" s="9">
        <v>116.3</v>
      </c>
      <c r="AC24" s="9">
        <v>113.14</v>
      </c>
      <c r="AD24" s="9">
        <v>103.87</v>
      </c>
      <c r="AE24" s="9">
        <v>102.86</v>
      </c>
      <c r="AF24" s="9">
        <v>102.54</v>
      </c>
      <c r="AG24" s="9">
        <v>102.62</v>
      </c>
      <c r="AH24" s="9">
        <v>109.12</v>
      </c>
      <c r="AI24" s="9">
        <v>117.26</v>
      </c>
      <c r="AJ24" s="9">
        <v>149.27000000000001</v>
      </c>
      <c r="AK24" s="9">
        <v>168.07</v>
      </c>
      <c r="AL24" s="9">
        <v>159.34</v>
      </c>
      <c r="AM24" s="9">
        <v>135.33000000000001</v>
      </c>
      <c r="AN24" s="9">
        <v>121.41</v>
      </c>
      <c r="AO24" s="9">
        <v>109.3</v>
      </c>
      <c r="AP24" s="9">
        <v>110.66</v>
      </c>
      <c r="AQ24" s="9">
        <v>112.2</v>
      </c>
      <c r="AR24" s="9">
        <v>119.45</v>
      </c>
      <c r="AS24" s="9">
        <v>121.02</v>
      </c>
      <c r="AT24" s="9">
        <v>120.77</v>
      </c>
      <c r="AU24" s="9">
        <v>129.12</v>
      </c>
      <c r="AV24" s="9">
        <v>134.31</v>
      </c>
      <c r="AW24" s="9">
        <v>139.86000000000001</v>
      </c>
      <c r="AX24" s="9">
        <v>122.77</v>
      </c>
      <c r="AY24" s="9">
        <v>110.65</v>
      </c>
      <c r="AZ24" s="9">
        <v>112.2</v>
      </c>
      <c r="BA24" s="9">
        <v>108.07</v>
      </c>
      <c r="BB24" s="9">
        <v>113.14</v>
      </c>
      <c r="BC24" s="9">
        <v>114.75</v>
      </c>
      <c r="BD24" s="9">
        <v>134.68</v>
      </c>
      <c r="BE24" s="9">
        <v>134.94999999999999</v>
      </c>
      <c r="BF24" s="9">
        <v>137.80000000000001</v>
      </c>
      <c r="BG24" s="9">
        <v>139.69999999999999</v>
      </c>
      <c r="BH24" s="9">
        <v>133</v>
      </c>
      <c r="BI24" s="9">
        <v>110.97</v>
      </c>
      <c r="BJ24" s="9">
        <v>102.39</v>
      </c>
      <c r="BK24" s="9">
        <v>98.72</v>
      </c>
      <c r="BL24" s="9">
        <v>103.71</v>
      </c>
      <c r="BM24" s="9">
        <v>103.67</v>
      </c>
      <c r="BN24" s="9">
        <v>119.99</v>
      </c>
      <c r="BO24" s="9">
        <v>151.08000000000001</v>
      </c>
      <c r="BP24" s="9">
        <v>175.77</v>
      </c>
      <c r="BQ24" s="9">
        <v>166.4</v>
      </c>
      <c r="BR24" s="9">
        <v>167.78</v>
      </c>
      <c r="BS24" s="9">
        <v>155.41999999999999</v>
      </c>
      <c r="BT24" s="9">
        <v>147.1</v>
      </c>
      <c r="BU24" s="9">
        <v>138.97999999999999</v>
      </c>
      <c r="BV24" s="9">
        <v>143.71</v>
      </c>
      <c r="BW24" s="9">
        <v>154.34</v>
      </c>
      <c r="BX24" s="9">
        <v>171.32</v>
      </c>
      <c r="BY24" s="9">
        <v>180.14</v>
      </c>
      <c r="BZ24" s="9">
        <v>206.1</v>
      </c>
      <c r="CA24" s="9">
        <v>201.79</v>
      </c>
      <c r="CB24" s="9">
        <v>178.82</v>
      </c>
      <c r="CC24" s="9">
        <v>164.08</v>
      </c>
      <c r="CD24" s="9">
        <v>138.66</v>
      </c>
      <c r="CE24" s="9">
        <v>123.4</v>
      </c>
      <c r="CF24" s="9">
        <v>118.65</v>
      </c>
      <c r="CG24" s="9">
        <v>135.05000000000001</v>
      </c>
      <c r="CH24" s="9">
        <v>146.28</v>
      </c>
      <c r="CI24" s="9">
        <v>169.29</v>
      </c>
      <c r="CJ24" s="9">
        <v>223.18</v>
      </c>
      <c r="CK24" s="9">
        <v>228.19</v>
      </c>
      <c r="CL24" s="9">
        <v>241.96</v>
      </c>
      <c r="CM24" s="9">
        <v>249.76</v>
      </c>
      <c r="CN24" s="9">
        <v>274.18</v>
      </c>
      <c r="CO24" s="9">
        <v>271.83999999999997</v>
      </c>
      <c r="CP24" s="9">
        <v>268.37</v>
      </c>
      <c r="CQ24" s="9">
        <v>192.02</v>
      </c>
      <c r="CR24" s="9">
        <v>146.52000000000001</v>
      </c>
      <c r="CS24" s="9">
        <v>133.41999999999999</v>
      </c>
      <c r="CT24" s="9">
        <v>130.49</v>
      </c>
      <c r="CU24" s="9">
        <v>126.84</v>
      </c>
      <c r="CV24" s="9">
        <v>130.27000000000001</v>
      </c>
      <c r="CW24" s="9">
        <v>123.95</v>
      </c>
      <c r="CX24" s="9">
        <v>125.8</v>
      </c>
      <c r="CY24" s="9">
        <v>129.99</v>
      </c>
      <c r="CZ24" s="9">
        <v>126.93</v>
      </c>
      <c r="DA24" s="9">
        <v>124.46</v>
      </c>
      <c r="DB24" s="9">
        <v>123.52</v>
      </c>
      <c r="DC24" s="9">
        <v>123.29</v>
      </c>
      <c r="DD24" s="9">
        <v>130.78</v>
      </c>
      <c r="DE24" s="9">
        <v>158.44</v>
      </c>
      <c r="DF24" s="9">
        <v>185.79</v>
      </c>
      <c r="DG24" s="9">
        <v>194.71</v>
      </c>
      <c r="DH24" s="9">
        <v>201.56</v>
      </c>
      <c r="DI24" s="9">
        <v>191.86</v>
      </c>
      <c r="DJ24" s="9">
        <v>188.21</v>
      </c>
      <c r="DK24" s="9">
        <v>190.57</v>
      </c>
      <c r="DL24" s="9">
        <v>174.41</v>
      </c>
      <c r="DM24" s="9">
        <v>159.26</v>
      </c>
      <c r="DN24" s="9">
        <v>147.94</v>
      </c>
      <c r="DO24" s="9">
        <v>141.93</v>
      </c>
      <c r="DP24" s="41">
        <v>145.21</v>
      </c>
      <c r="DQ24" s="41">
        <v>156.15</v>
      </c>
      <c r="DR24" s="41">
        <v>168.07</v>
      </c>
      <c r="DS24" s="9">
        <v>173.24</v>
      </c>
      <c r="DT24" s="9">
        <f>+((DS24/DR24)-1)*100</f>
        <v>3.0760992443624735</v>
      </c>
      <c r="DU24" s="9">
        <f>+((DS24/DH24)-1)*100</f>
        <v>-14.050406826751338</v>
      </c>
      <c r="DV24" s="42">
        <f>+((DS24/DG24)-1)*100</f>
        <v>-11.026655025422427</v>
      </c>
      <c r="DW24" s="1"/>
      <c r="DX24" s="1"/>
      <c r="DY24" s="1"/>
      <c r="DZ24" s="1"/>
      <c r="EA24" s="1"/>
      <c r="EB24" s="1"/>
      <c r="EC24" s="1"/>
      <c r="ED24" s="1"/>
    </row>
    <row r="25" spans="1:134" x14ac:dyDescent="0.25">
      <c r="A25" s="38">
        <v>1210200</v>
      </c>
      <c r="B25" s="20" t="s">
        <v>23</v>
      </c>
      <c r="C25" s="20">
        <v>0.09</v>
      </c>
      <c r="D25" s="20">
        <v>101.02</v>
      </c>
      <c r="E25" s="20">
        <v>102.43</v>
      </c>
      <c r="F25" s="20">
        <v>101.45</v>
      </c>
      <c r="G25" s="20">
        <v>103.9</v>
      </c>
      <c r="H25" s="20">
        <v>106.15</v>
      </c>
      <c r="I25" s="20">
        <v>106.1</v>
      </c>
      <c r="J25" s="20">
        <v>107.73</v>
      </c>
      <c r="K25" s="20">
        <v>115.37</v>
      </c>
      <c r="L25" s="20">
        <v>120.67</v>
      </c>
      <c r="M25" s="20">
        <v>126.02</v>
      </c>
      <c r="N25" s="20">
        <v>126.17</v>
      </c>
      <c r="O25" s="20">
        <v>123.85</v>
      </c>
      <c r="P25" s="20">
        <v>127.29</v>
      </c>
      <c r="Q25" s="20">
        <v>125.13</v>
      </c>
      <c r="R25" s="20">
        <v>123.01</v>
      </c>
      <c r="S25" s="20">
        <v>120.88</v>
      </c>
      <c r="T25" s="20">
        <v>119.3</v>
      </c>
      <c r="U25" s="20">
        <v>118.14</v>
      </c>
      <c r="V25" s="20">
        <v>117.55</v>
      </c>
      <c r="W25" s="20">
        <v>115.8</v>
      </c>
      <c r="X25" s="20">
        <v>113.08</v>
      </c>
      <c r="Y25" s="20">
        <v>113.46</v>
      </c>
      <c r="Z25" s="20">
        <v>112.22</v>
      </c>
      <c r="AA25" s="20">
        <v>114.2</v>
      </c>
      <c r="AB25" s="20">
        <v>117.06</v>
      </c>
      <c r="AC25" s="20">
        <v>115.73</v>
      </c>
      <c r="AD25" s="20">
        <v>111.93</v>
      </c>
      <c r="AE25" s="20">
        <v>109.02</v>
      </c>
      <c r="AF25" s="20">
        <v>107.29</v>
      </c>
      <c r="AG25" s="20">
        <v>107.07</v>
      </c>
      <c r="AH25" s="20">
        <v>105.57</v>
      </c>
      <c r="AI25" s="20">
        <v>106.63</v>
      </c>
      <c r="AJ25" s="20">
        <v>107.39</v>
      </c>
      <c r="AK25" s="20">
        <v>107.18</v>
      </c>
      <c r="AL25" s="20">
        <v>107.62</v>
      </c>
      <c r="AM25" s="20">
        <v>107.9</v>
      </c>
      <c r="AN25" s="20">
        <v>114.25</v>
      </c>
      <c r="AO25" s="20">
        <v>115.1</v>
      </c>
      <c r="AP25" s="20">
        <v>119.35</v>
      </c>
      <c r="AQ25" s="20">
        <v>121.85</v>
      </c>
      <c r="AR25" s="20">
        <v>132.46</v>
      </c>
      <c r="AS25" s="20">
        <v>138.12</v>
      </c>
      <c r="AT25" s="20">
        <v>144.32</v>
      </c>
      <c r="AU25" s="20">
        <v>148.63</v>
      </c>
      <c r="AV25" s="20">
        <v>151.02000000000001</v>
      </c>
      <c r="AW25" s="20">
        <v>153.32</v>
      </c>
      <c r="AX25" s="20">
        <v>145.57</v>
      </c>
      <c r="AY25" s="20">
        <v>138.06</v>
      </c>
      <c r="AZ25" s="20">
        <v>141.19</v>
      </c>
      <c r="BA25" s="20">
        <v>135.76</v>
      </c>
      <c r="BB25" s="20">
        <v>132.06</v>
      </c>
      <c r="BC25" s="20">
        <v>128.28</v>
      </c>
      <c r="BD25" s="20">
        <v>121.71</v>
      </c>
      <c r="BE25" s="20">
        <v>120.33</v>
      </c>
      <c r="BF25" s="20">
        <v>118.06</v>
      </c>
      <c r="BG25" s="20">
        <v>116.05</v>
      </c>
      <c r="BH25" s="20">
        <v>118.82</v>
      </c>
      <c r="BI25" s="20">
        <v>113.74</v>
      </c>
      <c r="BJ25" s="20">
        <v>111.05</v>
      </c>
      <c r="BK25" s="20">
        <v>108.91</v>
      </c>
      <c r="BL25" s="20">
        <v>109.39</v>
      </c>
      <c r="BM25" s="20">
        <v>110.21</v>
      </c>
      <c r="BN25" s="20">
        <v>110.34</v>
      </c>
      <c r="BO25" s="20">
        <v>108.09</v>
      </c>
      <c r="BP25" s="20">
        <v>109.89</v>
      </c>
      <c r="BQ25" s="20">
        <v>110.35</v>
      </c>
      <c r="BR25" s="20">
        <v>113.38</v>
      </c>
      <c r="BS25" s="20">
        <v>118.58</v>
      </c>
      <c r="BT25" s="20">
        <v>121.67</v>
      </c>
      <c r="BU25" s="20">
        <v>122.81</v>
      </c>
      <c r="BV25" s="20">
        <v>123.68</v>
      </c>
      <c r="BW25" s="20">
        <v>128.07</v>
      </c>
      <c r="BX25" s="20">
        <v>142.97</v>
      </c>
      <c r="BY25" s="20">
        <v>143.86000000000001</v>
      </c>
      <c r="BZ25" s="20">
        <v>154.51</v>
      </c>
      <c r="CA25" s="20">
        <v>172.24</v>
      </c>
      <c r="CB25" s="20">
        <v>173.09</v>
      </c>
      <c r="CC25" s="20">
        <v>172.79</v>
      </c>
      <c r="CD25" s="20">
        <v>181.6</v>
      </c>
      <c r="CE25" s="20">
        <v>184.72</v>
      </c>
      <c r="CF25" s="20">
        <v>196.43</v>
      </c>
      <c r="CG25" s="20">
        <v>204.84</v>
      </c>
      <c r="CH25" s="20">
        <v>197.05</v>
      </c>
      <c r="CI25" s="20">
        <v>185.61</v>
      </c>
      <c r="CJ25" s="20">
        <v>189.69</v>
      </c>
      <c r="CK25" s="20">
        <v>180.27</v>
      </c>
      <c r="CL25" s="20">
        <v>175.92</v>
      </c>
      <c r="CM25" s="20">
        <v>174.06</v>
      </c>
      <c r="CN25" s="20">
        <v>174.27</v>
      </c>
      <c r="CO25" s="20">
        <v>171.28</v>
      </c>
      <c r="CP25" s="20">
        <v>177.43</v>
      </c>
      <c r="CQ25" s="20">
        <v>166.47</v>
      </c>
      <c r="CR25" s="20">
        <v>157.28</v>
      </c>
      <c r="CS25" s="20">
        <v>153.05000000000001</v>
      </c>
      <c r="CT25" s="20">
        <v>150.05000000000001</v>
      </c>
      <c r="CU25" s="20">
        <v>146.69999999999999</v>
      </c>
      <c r="CV25" s="20">
        <v>148.15</v>
      </c>
      <c r="CW25" s="20">
        <v>143.62</v>
      </c>
      <c r="CX25" s="20">
        <v>140.82</v>
      </c>
      <c r="CY25" s="20">
        <v>136.22999999999999</v>
      </c>
      <c r="CZ25" s="20">
        <v>131.38999999999999</v>
      </c>
      <c r="DA25" s="20">
        <v>128.69999999999999</v>
      </c>
      <c r="DB25" s="20">
        <v>125.28</v>
      </c>
      <c r="DC25" s="20">
        <v>124.26</v>
      </c>
      <c r="DD25" s="20">
        <v>123.44</v>
      </c>
      <c r="DE25" s="20">
        <v>123.15</v>
      </c>
      <c r="DF25" s="20">
        <v>124.13</v>
      </c>
      <c r="DG25" s="20">
        <v>125.39</v>
      </c>
      <c r="DH25" s="20">
        <v>129.80000000000001</v>
      </c>
      <c r="DI25" s="20">
        <v>132.01</v>
      </c>
      <c r="DJ25" s="20">
        <v>136.08000000000001</v>
      </c>
      <c r="DK25" s="20">
        <v>139.72999999999999</v>
      </c>
      <c r="DL25" s="20">
        <v>143.47999999999999</v>
      </c>
      <c r="DM25" s="20">
        <v>152.61000000000001</v>
      </c>
      <c r="DN25" s="20">
        <v>163.12</v>
      </c>
      <c r="DO25" s="20">
        <v>172.34</v>
      </c>
      <c r="DP25" s="39">
        <v>194.49</v>
      </c>
      <c r="DQ25" s="39">
        <v>205.68</v>
      </c>
      <c r="DR25" s="39">
        <v>201.54</v>
      </c>
      <c r="DS25" s="20">
        <v>195.54</v>
      </c>
      <c r="DT25" s="20">
        <f>+((DS25/DR25)-1)*100</f>
        <v>-2.9770765108663277</v>
      </c>
      <c r="DU25" s="20">
        <f>+((DM25/DG25)-1)*100</f>
        <v>21.708270196985424</v>
      </c>
      <c r="DV25" s="23">
        <f>+((DS25/DG25)-1)*100</f>
        <v>55.945450195390364</v>
      </c>
      <c r="DW25" s="1"/>
      <c r="DX25" s="1"/>
      <c r="DY25" s="1"/>
      <c r="DZ25" s="1"/>
      <c r="EA25" s="1"/>
      <c r="EB25" s="1"/>
      <c r="EC25" s="1"/>
      <c r="ED25" s="1"/>
    </row>
    <row r="26" spans="1:134" x14ac:dyDescent="0.25">
      <c r="A26" s="40">
        <v>1210300</v>
      </c>
      <c r="B26" s="9" t="s">
        <v>24</v>
      </c>
      <c r="C26" s="9">
        <v>0.02</v>
      </c>
      <c r="D26" s="9">
        <v>101.53</v>
      </c>
      <c r="E26" s="9">
        <v>100.26</v>
      </c>
      <c r="F26" s="9">
        <v>101.61</v>
      </c>
      <c r="G26" s="9">
        <v>111.67</v>
      </c>
      <c r="H26" s="9">
        <v>116.88</v>
      </c>
      <c r="I26" s="9">
        <v>117.81</v>
      </c>
      <c r="J26" s="9">
        <v>117.9</v>
      </c>
      <c r="K26" s="9">
        <v>116.75</v>
      </c>
      <c r="L26" s="9">
        <v>122.95</v>
      </c>
      <c r="M26" s="9">
        <v>124.64</v>
      </c>
      <c r="N26" s="9">
        <v>122.02</v>
      </c>
      <c r="O26" s="9">
        <v>119.82</v>
      </c>
      <c r="P26" s="9">
        <v>126.59</v>
      </c>
      <c r="Q26" s="9">
        <v>131.72999999999999</v>
      </c>
      <c r="R26" s="9">
        <v>136.16999999999999</v>
      </c>
      <c r="S26" s="9">
        <v>158.11000000000001</v>
      </c>
      <c r="T26" s="9">
        <v>170.54</v>
      </c>
      <c r="U26" s="9">
        <v>182.11</v>
      </c>
      <c r="V26" s="9">
        <v>190.25</v>
      </c>
      <c r="W26" s="9">
        <v>186.15</v>
      </c>
      <c r="X26" s="9">
        <v>170.37</v>
      </c>
      <c r="Y26" s="9">
        <v>158.65</v>
      </c>
      <c r="Z26" s="9">
        <v>151.46</v>
      </c>
      <c r="AA26" s="9">
        <v>147.91</v>
      </c>
      <c r="AB26" s="9">
        <v>146.74</v>
      </c>
      <c r="AC26" s="9">
        <v>141.88</v>
      </c>
      <c r="AD26" s="9">
        <v>136.85</v>
      </c>
      <c r="AE26" s="9">
        <v>132.83000000000001</v>
      </c>
      <c r="AF26" s="9">
        <v>132.57</v>
      </c>
      <c r="AG26" s="9">
        <v>132.46</v>
      </c>
      <c r="AH26" s="9">
        <v>135.13</v>
      </c>
      <c r="AI26" s="9">
        <v>127.17</v>
      </c>
      <c r="AJ26" s="9">
        <v>118.86</v>
      </c>
      <c r="AK26" s="9">
        <v>116.41</v>
      </c>
      <c r="AL26" s="9">
        <v>115.62</v>
      </c>
      <c r="AM26" s="9">
        <v>118.84</v>
      </c>
      <c r="AN26" s="9">
        <v>119.06</v>
      </c>
      <c r="AO26" s="9">
        <v>114.14</v>
      </c>
      <c r="AP26" s="9">
        <v>116.43</v>
      </c>
      <c r="AQ26" s="9">
        <v>120.02</v>
      </c>
      <c r="AR26" s="9">
        <v>123</v>
      </c>
      <c r="AS26" s="9">
        <v>132.25</v>
      </c>
      <c r="AT26" s="9">
        <v>141.63999999999999</v>
      </c>
      <c r="AU26" s="9">
        <v>147.26</v>
      </c>
      <c r="AV26" s="9">
        <v>152.21</v>
      </c>
      <c r="AW26" s="9">
        <v>149.91999999999999</v>
      </c>
      <c r="AX26" s="9">
        <v>143.01</v>
      </c>
      <c r="AY26" s="9">
        <v>139.37</v>
      </c>
      <c r="AZ26" s="9">
        <v>143.97999999999999</v>
      </c>
      <c r="BA26" s="9">
        <v>144.47</v>
      </c>
      <c r="BB26" s="9">
        <v>142.84</v>
      </c>
      <c r="BC26" s="9">
        <v>147.43</v>
      </c>
      <c r="BD26" s="9">
        <v>154.82</v>
      </c>
      <c r="BE26" s="9">
        <v>162.08000000000001</v>
      </c>
      <c r="BF26" s="9">
        <v>165.13</v>
      </c>
      <c r="BG26" s="9">
        <v>162.72</v>
      </c>
      <c r="BH26" s="9">
        <v>156.41999999999999</v>
      </c>
      <c r="BI26" s="9">
        <v>139.55000000000001</v>
      </c>
      <c r="BJ26" s="9">
        <v>131.68</v>
      </c>
      <c r="BK26" s="9">
        <v>126.67</v>
      </c>
      <c r="BL26" s="9">
        <v>130.83000000000001</v>
      </c>
      <c r="BM26" s="9">
        <v>129.32</v>
      </c>
      <c r="BN26" s="9">
        <v>132.93</v>
      </c>
      <c r="BO26" s="9">
        <v>137.57</v>
      </c>
      <c r="BP26" s="9">
        <v>143.62</v>
      </c>
      <c r="BQ26" s="9">
        <v>143.24</v>
      </c>
      <c r="BR26" s="9">
        <v>148.72</v>
      </c>
      <c r="BS26" s="9">
        <v>152.63</v>
      </c>
      <c r="BT26" s="9">
        <v>157.38</v>
      </c>
      <c r="BU26" s="9">
        <v>161.91999999999999</v>
      </c>
      <c r="BV26" s="9">
        <v>157.5</v>
      </c>
      <c r="BW26" s="9">
        <v>154.94</v>
      </c>
      <c r="BX26" s="9">
        <v>158.07</v>
      </c>
      <c r="BY26" s="9">
        <v>152.69999999999999</v>
      </c>
      <c r="BZ26" s="9">
        <v>153.6</v>
      </c>
      <c r="CA26" s="9">
        <v>154.54</v>
      </c>
      <c r="CB26" s="9">
        <v>166.38</v>
      </c>
      <c r="CC26" s="9">
        <v>178.76</v>
      </c>
      <c r="CD26" s="9">
        <v>188.64</v>
      </c>
      <c r="CE26" s="9">
        <v>216.42</v>
      </c>
      <c r="CF26" s="9">
        <v>253.18</v>
      </c>
      <c r="CG26" s="9">
        <v>261.13</v>
      </c>
      <c r="CH26" s="9">
        <v>237.39</v>
      </c>
      <c r="CI26" s="9">
        <v>228.09</v>
      </c>
      <c r="CJ26" s="9">
        <v>241.91</v>
      </c>
      <c r="CK26" s="9">
        <v>237.41</v>
      </c>
      <c r="CL26" s="9">
        <v>252.21</v>
      </c>
      <c r="CM26" s="9">
        <v>265.85000000000002</v>
      </c>
      <c r="CN26" s="9">
        <v>275.16000000000003</v>
      </c>
      <c r="CO26" s="9">
        <v>282.23</v>
      </c>
      <c r="CP26" s="9">
        <v>292.52999999999997</v>
      </c>
      <c r="CQ26" s="9">
        <v>271.63</v>
      </c>
      <c r="CR26" s="9">
        <v>247.72</v>
      </c>
      <c r="CS26" s="9">
        <v>226.24</v>
      </c>
      <c r="CT26" s="9">
        <v>201.38</v>
      </c>
      <c r="CU26" s="9">
        <v>186.27</v>
      </c>
      <c r="CV26" s="9">
        <v>183.13</v>
      </c>
      <c r="CW26" s="9">
        <v>170.16</v>
      </c>
      <c r="CX26" s="9">
        <v>155.24</v>
      </c>
      <c r="CY26" s="9">
        <v>146.32</v>
      </c>
      <c r="CZ26" s="9">
        <v>136.22</v>
      </c>
      <c r="DA26" s="9">
        <v>130.88999999999999</v>
      </c>
      <c r="DB26" s="9">
        <v>137.88999999999999</v>
      </c>
      <c r="DC26" s="9">
        <v>141.96</v>
      </c>
      <c r="DD26" s="9">
        <v>142.88</v>
      </c>
      <c r="DE26" s="9">
        <v>144.82</v>
      </c>
      <c r="DF26" s="9">
        <v>144.53</v>
      </c>
      <c r="DG26" s="9">
        <v>148.4</v>
      </c>
      <c r="DH26" s="9">
        <v>154.63999999999999</v>
      </c>
      <c r="DI26" s="9">
        <v>154.1</v>
      </c>
      <c r="DJ26" s="9">
        <v>155.15</v>
      </c>
      <c r="DK26" s="9">
        <v>165.02</v>
      </c>
      <c r="DL26" s="9">
        <v>174.35</v>
      </c>
      <c r="DM26" s="9">
        <v>178.09</v>
      </c>
      <c r="DN26" s="9">
        <v>185.53</v>
      </c>
      <c r="DO26" s="9">
        <v>203.28</v>
      </c>
      <c r="DP26" s="41">
        <v>224.63</v>
      </c>
      <c r="DQ26" s="41">
        <v>225.75</v>
      </c>
      <c r="DR26" s="41">
        <v>206.16</v>
      </c>
      <c r="DS26" s="9">
        <v>196.42</v>
      </c>
      <c r="DT26" s="9">
        <f>+((DS26/DR26)-1)*100</f>
        <v>-4.724485836243697</v>
      </c>
      <c r="DU26" s="9">
        <f>+((DM26/DG26)-1)*100</f>
        <v>20.006738544474388</v>
      </c>
      <c r="DV26" s="42">
        <f>+((DS26/DG26)-1)*100</f>
        <v>32.358490566037723</v>
      </c>
      <c r="DW26" s="1"/>
      <c r="DX26" s="1"/>
      <c r="DY26" s="1"/>
      <c r="DZ26" s="1"/>
      <c r="EA26" s="1"/>
      <c r="EB26" s="1"/>
      <c r="EC26" s="1"/>
      <c r="ED26" s="1"/>
    </row>
    <row r="27" spans="1:134" x14ac:dyDescent="0.25">
      <c r="A27" s="38">
        <v>1220100</v>
      </c>
      <c r="B27" s="20" t="s">
        <v>25</v>
      </c>
      <c r="C27" s="20">
        <v>0.28000000000000003</v>
      </c>
      <c r="D27" s="20">
        <v>98.15</v>
      </c>
      <c r="E27" s="20">
        <v>99.02</v>
      </c>
      <c r="F27" s="20">
        <v>99.83</v>
      </c>
      <c r="G27" s="20">
        <v>102.15</v>
      </c>
      <c r="H27" s="20">
        <v>102.66</v>
      </c>
      <c r="I27" s="20">
        <v>99.14</v>
      </c>
      <c r="J27" s="20">
        <v>98.87</v>
      </c>
      <c r="K27" s="20">
        <v>98.47</v>
      </c>
      <c r="L27" s="20">
        <v>96.58</v>
      </c>
      <c r="M27" s="20">
        <v>93.8</v>
      </c>
      <c r="N27" s="20">
        <v>92.22</v>
      </c>
      <c r="O27" s="20">
        <v>91.77</v>
      </c>
      <c r="P27" s="20">
        <v>89.92</v>
      </c>
      <c r="Q27" s="20">
        <v>92.63</v>
      </c>
      <c r="R27" s="20">
        <v>93.95</v>
      </c>
      <c r="S27" s="20">
        <v>97.78</v>
      </c>
      <c r="T27" s="20">
        <v>96.96</v>
      </c>
      <c r="U27" s="20">
        <v>94.98</v>
      </c>
      <c r="V27" s="20">
        <v>93.21</v>
      </c>
      <c r="W27" s="20">
        <v>92.76</v>
      </c>
      <c r="X27" s="20">
        <v>91.45</v>
      </c>
      <c r="Y27" s="20">
        <v>91.04</v>
      </c>
      <c r="Z27" s="20">
        <v>94.44</v>
      </c>
      <c r="AA27" s="20">
        <v>102.33</v>
      </c>
      <c r="AB27" s="20">
        <v>110.24</v>
      </c>
      <c r="AC27" s="20">
        <v>108.19</v>
      </c>
      <c r="AD27" s="20">
        <v>104.85</v>
      </c>
      <c r="AE27" s="20">
        <v>101.35</v>
      </c>
      <c r="AF27" s="20">
        <v>103.27</v>
      </c>
      <c r="AG27" s="20">
        <v>98.82</v>
      </c>
      <c r="AH27" s="20">
        <v>96.01</v>
      </c>
      <c r="AI27" s="20">
        <v>97.26</v>
      </c>
      <c r="AJ27" s="20">
        <v>100.1</v>
      </c>
      <c r="AK27" s="20">
        <v>101.49</v>
      </c>
      <c r="AL27" s="20">
        <v>106.04</v>
      </c>
      <c r="AM27" s="20">
        <v>110.49</v>
      </c>
      <c r="AN27" s="20">
        <v>109.76</v>
      </c>
      <c r="AO27" s="20">
        <v>108.43</v>
      </c>
      <c r="AP27" s="20">
        <v>110.82</v>
      </c>
      <c r="AQ27" s="20">
        <v>117.39</v>
      </c>
      <c r="AR27" s="20">
        <v>113.71</v>
      </c>
      <c r="AS27" s="20">
        <v>106.26</v>
      </c>
      <c r="AT27" s="20">
        <v>104.54</v>
      </c>
      <c r="AU27" s="20">
        <v>104.46</v>
      </c>
      <c r="AV27" s="20">
        <v>104.86</v>
      </c>
      <c r="AW27" s="20">
        <v>104.24</v>
      </c>
      <c r="AX27" s="20">
        <v>103.16</v>
      </c>
      <c r="AY27" s="20">
        <v>103.37</v>
      </c>
      <c r="AZ27" s="20">
        <v>102.67</v>
      </c>
      <c r="BA27" s="20">
        <v>100.57</v>
      </c>
      <c r="BB27" s="20">
        <v>111.74</v>
      </c>
      <c r="BC27" s="20">
        <v>112.84</v>
      </c>
      <c r="BD27" s="20">
        <v>107.22</v>
      </c>
      <c r="BE27" s="20">
        <v>106.2</v>
      </c>
      <c r="BF27" s="20">
        <v>105.6</v>
      </c>
      <c r="BG27" s="20">
        <v>106.17</v>
      </c>
      <c r="BH27" s="20">
        <v>112.67</v>
      </c>
      <c r="BI27" s="20">
        <v>107.44</v>
      </c>
      <c r="BJ27" s="20">
        <v>104.2</v>
      </c>
      <c r="BK27" s="20">
        <v>100.72</v>
      </c>
      <c r="BL27" s="20">
        <v>99.09</v>
      </c>
      <c r="BM27" s="20">
        <v>94.94</v>
      </c>
      <c r="BN27" s="20">
        <v>98.14</v>
      </c>
      <c r="BO27" s="20">
        <v>102.25</v>
      </c>
      <c r="BP27" s="20">
        <v>107.82</v>
      </c>
      <c r="BQ27" s="20">
        <v>102.59</v>
      </c>
      <c r="BR27" s="20">
        <v>103.93</v>
      </c>
      <c r="BS27" s="20">
        <v>108.33</v>
      </c>
      <c r="BT27" s="20">
        <v>117.4</v>
      </c>
      <c r="BU27" s="20">
        <v>119.73</v>
      </c>
      <c r="BV27" s="20">
        <v>117.2</v>
      </c>
      <c r="BW27" s="20">
        <v>113.73</v>
      </c>
      <c r="BX27" s="20">
        <v>112.97</v>
      </c>
      <c r="BY27" s="20">
        <v>115.13</v>
      </c>
      <c r="BZ27" s="20">
        <v>120.68</v>
      </c>
      <c r="CA27" s="20">
        <v>125.49</v>
      </c>
      <c r="CB27" s="20">
        <v>121.13</v>
      </c>
      <c r="CC27" s="20">
        <v>117.49</v>
      </c>
      <c r="CD27" s="20">
        <v>118.69</v>
      </c>
      <c r="CE27" s="20">
        <v>117.7</v>
      </c>
      <c r="CF27" s="20">
        <v>123.9</v>
      </c>
      <c r="CG27" s="20">
        <v>130.5</v>
      </c>
      <c r="CH27" s="20">
        <v>132.13999999999999</v>
      </c>
      <c r="CI27" s="20">
        <v>138.11000000000001</v>
      </c>
      <c r="CJ27" s="20">
        <v>143.81</v>
      </c>
      <c r="CK27" s="20">
        <v>136.22</v>
      </c>
      <c r="CL27" s="20">
        <v>139.88999999999999</v>
      </c>
      <c r="CM27" s="20">
        <v>146.9</v>
      </c>
      <c r="CN27" s="20">
        <v>157.30000000000001</v>
      </c>
      <c r="CO27" s="20">
        <v>164.35</v>
      </c>
      <c r="CP27" s="20">
        <v>189.26</v>
      </c>
      <c r="CQ27" s="20">
        <v>191.2</v>
      </c>
      <c r="CR27" s="20">
        <v>186.49</v>
      </c>
      <c r="CS27" s="20">
        <v>176.64</v>
      </c>
      <c r="CT27" s="20">
        <v>155.59</v>
      </c>
      <c r="CU27" s="20">
        <v>137.5</v>
      </c>
      <c r="CV27" s="20">
        <v>132.88</v>
      </c>
      <c r="CW27" s="20">
        <v>128.29</v>
      </c>
      <c r="CX27" s="20">
        <v>122.18</v>
      </c>
      <c r="CY27" s="20">
        <v>123.4</v>
      </c>
      <c r="CZ27" s="20">
        <v>119.27</v>
      </c>
      <c r="DA27" s="20">
        <v>116.06</v>
      </c>
      <c r="DB27" s="20">
        <v>112.55</v>
      </c>
      <c r="DC27" s="20">
        <v>109.82</v>
      </c>
      <c r="DD27" s="20">
        <v>107.85</v>
      </c>
      <c r="DE27" s="20">
        <v>110.31</v>
      </c>
      <c r="DF27" s="20">
        <v>113.78</v>
      </c>
      <c r="DG27" s="20">
        <v>117.34</v>
      </c>
      <c r="DH27" s="20">
        <v>127.94</v>
      </c>
      <c r="DI27" s="20">
        <v>139.51</v>
      </c>
      <c r="DJ27" s="20">
        <v>147.28</v>
      </c>
      <c r="DK27" s="20">
        <v>145.63</v>
      </c>
      <c r="DL27" s="20">
        <v>141.66999999999999</v>
      </c>
      <c r="DM27" s="20">
        <v>150.01</v>
      </c>
      <c r="DN27" s="20">
        <v>152.25</v>
      </c>
      <c r="DO27" s="20">
        <v>148.97999999999999</v>
      </c>
      <c r="DP27" s="39">
        <v>152.57</v>
      </c>
      <c r="DQ27" s="39">
        <v>153.97</v>
      </c>
      <c r="DR27" s="39">
        <v>152.81</v>
      </c>
      <c r="DS27" s="20">
        <v>154.93</v>
      </c>
      <c r="DT27" s="20">
        <f>+((DS27/DR27)-1)*100</f>
        <v>1.3873437602251126</v>
      </c>
      <c r="DU27" s="20">
        <f>+((DM27/DG27)-1)*100</f>
        <v>27.842168058633021</v>
      </c>
      <c r="DV27" s="23">
        <f>+((DS27/DG27)-1)*100</f>
        <v>32.03511164138402</v>
      </c>
      <c r="DW27" s="1"/>
      <c r="DX27" s="1"/>
      <c r="DY27" s="1"/>
      <c r="DZ27" s="1"/>
      <c r="EA27" s="1"/>
      <c r="EB27" s="1"/>
      <c r="EC27" s="1"/>
      <c r="ED27" s="1"/>
    </row>
    <row r="28" spans="1:134" x14ac:dyDescent="0.25">
      <c r="A28" s="40">
        <v>1310100</v>
      </c>
      <c r="B28" s="9" t="s">
        <v>26</v>
      </c>
      <c r="C28" s="9">
        <v>0.2</v>
      </c>
      <c r="D28" s="9">
        <v>113.86</v>
      </c>
      <c r="E28" s="9">
        <v>103.15</v>
      </c>
      <c r="F28" s="9">
        <v>103.02</v>
      </c>
      <c r="G28" s="9">
        <v>104.61</v>
      </c>
      <c r="H28" s="9">
        <v>104.34</v>
      </c>
      <c r="I28" s="9">
        <v>101.37</v>
      </c>
      <c r="J28" s="9">
        <v>100.85</v>
      </c>
      <c r="K28" s="9">
        <v>107.83</v>
      </c>
      <c r="L28" s="9">
        <v>97.21</v>
      </c>
      <c r="M28" s="9">
        <v>79.7</v>
      </c>
      <c r="N28" s="9">
        <v>65.19</v>
      </c>
      <c r="O28" s="9">
        <v>58.16</v>
      </c>
      <c r="P28" s="9">
        <v>60.14</v>
      </c>
      <c r="Q28" s="9">
        <v>58.49</v>
      </c>
      <c r="R28" s="9">
        <v>59.61</v>
      </c>
      <c r="S28" s="9">
        <v>67.599999999999994</v>
      </c>
      <c r="T28" s="9">
        <v>80.64</v>
      </c>
      <c r="U28" s="9">
        <v>104.38</v>
      </c>
      <c r="V28" s="9">
        <v>102.22</v>
      </c>
      <c r="W28" s="9">
        <v>107</v>
      </c>
      <c r="X28" s="9">
        <v>113.15</v>
      </c>
      <c r="Y28" s="9">
        <v>98.8</v>
      </c>
      <c r="Z28" s="9">
        <v>94.3</v>
      </c>
      <c r="AA28" s="9">
        <v>101.75</v>
      </c>
      <c r="AB28" s="9">
        <v>117.18</v>
      </c>
      <c r="AC28" s="9">
        <v>113.17</v>
      </c>
      <c r="AD28" s="9">
        <v>112.9</v>
      </c>
      <c r="AE28" s="9">
        <v>126.7</v>
      </c>
      <c r="AF28" s="9">
        <v>141.74</v>
      </c>
      <c r="AG28" s="9">
        <v>136.28</v>
      </c>
      <c r="AH28" s="9">
        <v>132.77000000000001</v>
      </c>
      <c r="AI28" s="9">
        <v>113.01</v>
      </c>
      <c r="AJ28" s="9">
        <v>91.8</v>
      </c>
      <c r="AK28" s="9">
        <v>87.33</v>
      </c>
      <c r="AL28" s="9">
        <v>80.069999999999993</v>
      </c>
      <c r="AM28" s="9">
        <v>80.37</v>
      </c>
      <c r="AN28" s="9">
        <v>99.71</v>
      </c>
      <c r="AO28" s="9">
        <v>109.17</v>
      </c>
      <c r="AP28" s="9">
        <v>106.88</v>
      </c>
      <c r="AQ28" s="9">
        <v>109.13</v>
      </c>
      <c r="AR28" s="9">
        <v>101.08</v>
      </c>
      <c r="AS28" s="9">
        <v>96.73</v>
      </c>
      <c r="AT28" s="9">
        <v>97.65</v>
      </c>
      <c r="AU28" s="9">
        <v>89.2</v>
      </c>
      <c r="AV28" s="9">
        <v>86.19</v>
      </c>
      <c r="AW28" s="9">
        <v>86.72</v>
      </c>
      <c r="AX28" s="9">
        <v>80.69</v>
      </c>
      <c r="AY28" s="9">
        <v>76.42</v>
      </c>
      <c r="AZ28" s="9">
        <v>79.650000000000006</v>
      </c>
      <c r="BA28" s="9">
        <v>74.52</v>
      </c>
      <c r="BB28" s="9">
        <v>72.44</v>
      </c>
      <c r="BC28" s="9">
        <v>69.680000000000007</v>
      </c>
      <c r="BD28" s="9">
        <v>71.31</v>
      </c>
      <c r="BE28" s="9">
        <v>72.61</v>
      </c>
      <c r="BF28" s="9">
        <v>83.83</v>
      </c>
      <c r="BG28" s="9">
        <v>90.51</v>
      </c>
      <c r="BH28" s="9">
        <v>93.86</v>
      </c>
      <c r="BI28" s="9">
        <v>78.86</v>
      </c>
      <c r="BJ28" s="9">
        <v>79.38</v>
      </c>
      <c r="BK28" s="9">
        <v>82.82</v>
      </c>
      <c r="BL28" s="9">
        <v>93.46</v>
      </c>
      <c r="BM28" s="9">
        <v>87.12</v>
      </c>
      <c r="BN28" s="9">
        <v>91.57</v>
      </c>
      <c r="BO28" s="9">
        <v>108.5</v>
      </c>
      <c r="BP28" s="9">
        <v>118.75</v>
      </c>
      <c r="BQ28" s="9">
        <v>115.81</v>
      </c>
      <c r="BR28" s="9">
        <v>123.03</v>
      </c>
      <c r="BS28" s="9">
        <v>120.54</v>
      </c>
      <c r="BT28" s="9">
        <v>113.93</v>
      </c>
      <c r="BU28" s="9">
        <v>101.42</v>
      </c>
      <c r="BV28" s="9">
        <v>89.38</v>
      </c>
      <c r="BW28" s="9">
        <v>82.57</v>
      </c>
      <c r="BX28" s="9">
        <v>85.05</v>
      </c>
      <c r="BY28" s="9">
        <v>88.72</v>
      </c>
      <c r="BZ28" s="9">
        <v>97.11</v>
      </c>
      <c r="CA28" s="9">
        <v>103.97</v>
      </c>
      <c r="CB28" s="9">
        <v>101.84</v>
      </c>
      <c r="CC28" s="9">
        <v>121.9</v>
      </c>
      <c r="CD28" s="9">
        <v>137.13</v>
      </c>
      <c r="CE28" s="9">
        <v>141.19999999999999</v>
      </c>
      <c r="CF28" s="9">
        <v>140.35</v>
      </c>
      <c r="CG28" s="9">
        <v>135.69999999999999</v>
      </c>
      <c r="CH28" s="9">
        <v>135.44999999999999</v>
      </c>
      <c r="CI28" s="9">
        <v>132.87</v>
      </c>
      <c r="CJ28" s="9">
        <v>144.52000000000001</v>
      </c>
      <c r="CK28" s="9">
        <v>139.44</v>
      </c>
      <c r="CL28" s="9">
        <v>138.96</v>
      </c>
      <c r="CM28" s="9">
        <v>153.69</v>
      </c>
      <c r="CN28" s="9">
        <v>177.69</v>
      </c>
      <c r="CO28" s="9">
        <v>217.37</v>
      </c>
      <c r="CP28" s="9">
        <v>231.49</v>
      </c>
      <c r="CQ28" s="9">
        <v>145.31</v>
      </c>
      <c r="CR28" s="9">
        <v>97.44</v>
      </c>
      <c r="CS28" s="9">
        <v>81.28</v>
      </c>
      <c r="CT28" s="9">
        <v>76.7</v>
      </c>
      <c r="CU28" s="9">
        <v>84.49</v>
      </c>
      <c r="CV28" s="9">
        <v>118.5</v>
      </c>
      <c r="CW28" s="9">
        <v>144.16999999999999</v>
      </c>
      <c r="CX28" s="9">
        <v>168.92</v>
      </c>
      <c r="CY28" s="9">
        <v>188.9</v>
      </c>
      <c r="CZ28" s="9">
        <v>208.65</v>
      </c>
      <c r="DA28" s="9">
        <v>195.18</v>
      </c>
      <c r="DB28" s="9">
        <v>179.75</v>
      </c>
      <c r="DC28" s="9">
        <v>170.43</v>
      </c>
      <c r="DD28" s="9">
        <v>159.69999999999999</v>
      </c>
      <c r="DE28" s="9">
        <v>140.82</v>
      </c>
      <c r="DF28" s="9">
        <v>135.59</v>
      </c>
      <c r="DG28" s="9">
        <v>139.55000000000001</v>
      </c>
      <c r="DH28" s="9">
        <v>141.51</v>
      </c>
      <c r="DI28" s="9">
        <v>134.88999999999999</v>
      </c>
      <c r="DJ28" s="9">
        <v>127.2</v>
      </c>
      <c r="DK28" s="9">
        <v>123.66</v>
      </c>
      <c r="DL28" s="9">
        <v>111.73</v>
      </c>
      <c r="DM28" s="9">
        <v>110.14</v>
      </c>
      <c r="DN28" s="9">
        <v>108.22</v>
      </c>
      <c r="DO28" s="9">
        <v>109.75</v>
      </c>
      <c r="DP28" s="41">
        <v>114.81</v>
      </c>
      <c r="DQ28" s="41">
        <v>130.47999999999999</v>
      </c>
      <c r="DR28" s="41">
        <v>138.9</v>
      </c>
      <c r="DS28" s="9">
        <v>148.15</v>
      </c>
      <c r="DT28" s="9">
        <f>+((DS28/DR28)-1)*100</f>
        <v>6.659467242620587</v>
      </c>
      <c r="DU28" s="9">
        <f>+((DM28/DG28)-1)*100</f>
        <v>-21.07488355428162</v>
      </c>
      <c r="DV28" s="42">
        <f>+((DS28/DG28)-1)*100</f>
        <v>6.162665711214621</v>
      </c>
      <c r="DW28" s="1"/>
      <c r="DX28" s="1"/>
      <c r="DY28" s="1"/>
      <c r="DZ28" s="1"/>
      <c r="EA28" s="1"/>
      <c r="EB28" s="1"/>
      <c r="EC28" s="1"/>
      <c r="ED28" s="1"/>
    </row>
    <row r="29" spans="1:134" x14ac:dyDescent="0.25">
      <c r="A29" s="38">
        <v>1310200</v>
      </c>
      <c r="B29" s="20" t="s">
        <v>27</v>
      </c>
      <c r="C29" s="20">
        <v>0.19</v>
      </c>
      <c r="D29" s="20">
        <v>110.63</v>
      </c>
      <c r="E29" s="20">
        <v>105.26</v>
      </c>
      <c r="F29" s="20">
        <v>89.04</v>
      </c>
      <c r="G29" s="20">
        <v>82.22</v>
      </c>
      <c r="H29" s="20">
        <v>76.47</v>
      </c>
      <c r="I29" s="20">
        <v>66.73</v>
      </c>
      <c r="J29" s="20">
        <v>62.65</v>
      </c>
      <c r="K29" s="20">
        <v>68.86</v>
      </c>
      <c r="L29" s="20">
        <v>80.209999999999994</v>
      </c>
      <c r="M29" s="20">
        <v>106.74</v>
      </c>
      <c r="N29" s="20">
        <v>106.88</v>
      </c>
      <c r="O29" s="20">
        <v>99.5</v>
      </c>
      <c r="P29" s="20">
        <v>78.27</v>
      </c>
      <c r="Q29" s="20">
        <v>70.84</v>
      </c>
      <c r="R29" s="20">
        <v>73.16</v>
      </c>
      <c r="S29" s="20">
        <v>123.16</v>
      </c>
      <c r="T29" s="20">
        <v>123.52</v>
      </c>
      <c r="U29" s="20">
        <v>109.77</v>
      </c>
      <c r="V29" s="20">
        <v>96.82</v>
      </c>
      <c r="W29" s="20">
        <v>99.23</v>
      </c>
      <c r="X29" s="20">
        <v>101.58</v>
      </c>
      <c r="Y29" s="20">
        <v>82.27</v>
      </c>
      <c r="Z29" s="20">
        <v>75.2</v>
      </c>
      <c r="AA29" s="20">
        <v>71.290000000000006</v>
      </c>
      <c r="AB29" s="20">
        <v>86.28</v>
      </c>
      <c r="AC29" s="20">
        <v>111.32</v>
      </c>
      <c r="AD29" s="20">
        <v>90.92</v>
      </c>
      <c r="AE29" s="20">
        <v>72.22</v>
      </c>
      <c r="AF29" s="20">
        <v>72.819999999999993</v>
      </c>
      <c r="AG29" s="20">
        <v>80.989999999999995</v>
      </c>
      <c r="AH29" s="20">
        <v>110.51</v>
      </c>
      <c r="AI29" s="20">
        <v>111.32</v>
      </c>
      <c r="AJ29" s="20">
        <v>95.58</v>
      </c>
      <c r="AK29" s="20">
        <v>81.75</v>
      </c>
      <c r="AL29" s="20">
        <v>89.21</v>
      </c>
      <c r="AM29" s="20">
        <v>113.9</v>
      </c>
      <c r="AN29" s="20">
        <v>132.75</v>
      </c>
      <c r="AO29" s="20">
        <v>138.56</v>
      </c>
      <c r="AP29" s="20">
        <v>94.99</v>
      </c>
      <c r="AQ29" s="20">
        <v>74.52</v>
      </c>
      <c r="AR29" s="20">
        <v>73.06</v>
      </c>
      <c r="AS29" s="20">
        <v>79.349999999999994</v>
      </c>
      <c r="AT29" s="20">
        <v>83.13</v>
      </c>
      <c r="AU29" s="20">
        <v>62.38</v>
      </c>
      <c r="AV29" s="20">
        <v>58.73</v>
      </c>
      <c r="AW29" s="20">
        <v>84.44</v>
      </c>
      <c r="AX29" s="20">
        <v>96.15</v>
      </c>
      <c r="AY29" s="20">
        <v>110.9</v>
      </c>
      <c r="AZ29" s="20">
        <v>97.13</v>
      </c>
      <c r="BA29" s="20">
        <v>93.26</v>
      </c>
      <c r="BB29" s="20">
        <v>87.6</v>
      </c>
      <c r="BC29" s="20">
        <v>108.2</v>
      </c>
      <c r="BD29" s="20">
        <v>122.73</v>
      </c>
      <c r="BE29" s="20">
        <v>87.42</v>
      </c>
      <c r="BF29" s="20">
        <v>98.99</v>
      </c>
      <c r="BG29" s="20">
        <v>86.85</v>
      </c>
      <c r="BH29" s="20">
        <v>77.959999999999994</v>
      </c>
      <c r="BI29" s="20">
        <v>76.03</v>
      </c>
      <c r="BJ29" s="20">
        <v>75.599999999999994</v>
      </c>
      <c r="BK29" s="20">
        <v>75.55</v>
      </c>
      <c r="BL29" s="20">
        <v>81.37</v>
      </c>
      <c r="BM29" s="20">
        <v>94.5</v>
      </c>
      <c r="BN29" s="20">
        <v>86.35</v>
      </c>
      <c r="BO29" s="20">
        <v>86.3</v>
      </c>
      <c r="BP29" s="20">
        <v>109.83</v>
      </c>
      <c r="BQ29" s="20">
        <v>98.99</v>
      </c>
      <c r="BR29" s="20">
        <v>122.45</v>
      </c>
      <c r="BS29" s="20">
        <v>128.38999999999999</v>
      </c>
      <c r="BT29" s="20">
        <v>102.86</v>
      </c>
      <c r="BU29" s="20">
        <v>84.26</v>
      </c>
      <c r="BV29" s="20">
        <v>83.01</v>
      </c>
      <c r="BW29" s="20">
        <v>84.53</v>
      </c>
      <c r="BX29" s="20">
        <v>99.24</v>
      </c>
      <c r="BY29" s="20">
        <v>105.82</v>
      </c>
      <c r="BZ29" s="20">
        <v>83.04</v>
      </c>
      <c r="CA29" s="20">
        <v>90.88</v>
      </c>
      <c r="CB29" s="20">
        <v>82.69</v>
      </c>
      <c r="CC29" s="20">
        <v>92.55</v>
      </c>
      <c r="CD29" s="20">
        <v>102.93</v>
      </c>
      <c r="CE29" s="20">
        <v>110.29</v>
      </c>
      <c r="CF29" s="20">
        <v>109.92</v>
      </c>
      <c r="CG29" s="20">
        <v>126.42</v>
      </c>
      <c r="CH29" s="20">
        <v>148.19</v>
      </c>
      <c r="CI29" s="20">
        <v>151.78</v>
      </c>
      <c r="CJ29" s="20">
        <v>166.49</v>
      </c>
      <c r="CK29" s="20">
        <v>114.82</v>
      </c>
      <c r="CL29" s="20">
        <v>82.72</v>
      </c>
      <c r="CM29" s="20">
        <v>92.57</v>
      </c>
      <c r="CN29" s="20">
        <v>107.95</v>
      </c>
      <c r="CO29" s="20">
        <v>137.78</v>
      </c>
      <c r="CP29" s="20">
        <v>169.42</v>
      </c>
      <c r="CQ29" s="20">
        <v>119.91</v>
      </c>
      <c r="CR29" s="20">
        <v>82.11</v>
      </c>
      <c r="CS29" s="20">
        <v>74.69</v>
      </c>
      <c r="CT29" s="20">
        <v>84.36</v>
      </c>
      <c r="CU29" s="20">
        <v>113.32</v>
      </c>
      <c r="CV29" s="20">
        <v>135.72999999999999</v>
      </c>
      <c r="CW29" s="20">
        <v>141.6</v>
      </c>
      <c r="CX29" s="20">
        <v>136.01</v>
      </c>
      <c r="CY29" s="20">
        <v>103.42</v>
      </c>
      <c r="CZ29" s="20">
        <v>123.02</v>
      </c>
      <c r="DA29" s="20">
        <v>114.1</v>
      </c>
      <c r="DB29" s="20">
        <v>111.61</v>
      </c>
      <c r="DC29" s="20">
        <v>104.24</v>
      </c>
      <c r="DD29" s="20">
        <v>93.71</v>
      </c>
      <c r="DE29" s="20">
        <v>88.16</v>
      </c>
      <c r="DF29" s="20">
        <v>98.18</v>
      </c>
      <c r="DG29" s="20">
        <v>95.46</v>
      </c>
      <c r="DH29" s="20">
        <v>116.24</v>
      </c>
      <c r="DI29" s="20">
        <v>108.9</v>
      </c>
      <c r="DJ29" s="20">
        <v>130.18</v>
      </c>
      <c r="DK29" s="20">
        <v>150.94999999999999</v>
      </c>
      <c r="DL29" s="20">
        <v>156.96</v>
      </c>
      <c r="DM29" s="20">
        <v>160.4</v>
      </c>
      <c r="DN29" s="20">
        <v>153.04</v>
      </c>
      <c r="DO29" s="20">
        <v>127.16</v>
      </c>
      <c r="DP29" s="39">
        <v>111.21</v>
      </c>
      <c r="DQ29" s="39">
        <v>96.86</v>
      </c>
      <c r="DR29" s="39">
        <v>88.38</v>
      </c>
      <c r="DS29" s="20">
        <v>105.31</v>
      </c>
      <c r="DT29" s="20">
        <f>+((DS29/DR29)-1)*100</f>
        <v>19.155917628422724</v>
      </c>
      <c r="DU29" s="20">
        <f>+((DM29/DG29)-1)*100</f>
        <v>68.028493609888983</v>
      </c>
      <c r="DV29" s="23">
        <f>+((DS29/DG29)-1)*100</f>
        <v>10.318457992876606</v>
      </c>
      <c r="DW29" s="1"/>
      <c r="DX29" s="1"/>
      <c r="DY29" s="1"/>
      <c r="DZ29" s="1"/>
      <c r="EA29" s="1"/>
      <c r="EB29" s="1"/>
      <c r="EC29" s="1"/>
      <c r="ED29" s="1"/>
    </row>
    <row r="30" spans="1:134" x14ac:dyDescent="0.25">
      <c r="A30" s="40">
        <v>1310300</v>
      </c>
      <c r="B30" s="9" t="s">
        <v>28</v>
      </c>
      <c r="C30" s="9">
        <v>0.06</v>
      </c>
      <c r="D30" s="9">
        <v>93.98</v>
      </c>
      <c r="E30" s="9">
        <v>86.19</v>
      </c>
      <c r="F30" s="9">
        <v>80.09</v>
      </c>
      <c r="G30" s="9">
        <v>76.02</v>
      </c>
      <c r="H30" s="9">
        <v>83.45</v>
      </c>
      <c r="I30" s="9">
        <v>109.48</v>
      </c>
      <c r="J30" s="9">
        <v>95.26</v>
      </c>
      <c r="K30" s="9">
        <v>88.18</v>
      </c>
      <c r="L30" s="9">
        <v>84.39</v>
      </c>
      <c r="M30" s="9">
        <v>87.14</v>
      </c>
      <c r="N30" s="9">
        <v>82.32</v>
      </c>
      <c r="O30" s="9">
        <v>82.67</v>
      </c>
      <c r="P30" s="9">
        <v>107.14</v>
      </c>
      <c r="Q30" s="9">
        <v>140.01</v>
      </c>
      <c r="R30" s="9">
        <v>130.38</v>
      </c>
      <c r="S30" s="9">
        <v>122.72</v>
      </c>
      <c r="T30" s="9">
        <v>156.76</v>
      </c>
      <c r="U30" s="9">
        <v>178.33</v>
      </c>
      <c r="V30" s="9">
        <v>136.13999999999999</v>
      </c>
      <c r="W30" s="9">
        <v>108.32</v>
      </c>
      <c r="X30" s="9">
        <v>86.07</v>
      </c>
      <c r="Y30" s="9">
        <v>75.92</v>
      </c>
      <c r="Z30" s="9">
        <v>72.849999999999994</v>
      </c>
      <c r="AA30" s="9">
        <v>85.51</v>
      </c>
      <c r="AB30" s="9">
        <v>86.82</v>
      </c>
      <c r="AC30" s="9">
        <v>81.88</v>
      </c>
      <c r="AD30" s="9">
        <v>76.87</v>
      </c>
      <c r="AE30" s="9">
        <v>75.84</v>
      </c>
      <c r="AF30" s="9">
        <v>89.63</v>
      </c>
      <c r="AG30" s="9">
        <v>151.19999999999999</v>
      </c>
      <c r="AH30" s="9">
        <v>162.5</v>
      </c>
      <c r="AI30" s="9">
        <v>167.46</v>
      </c>
      <c r="AJ30" s="9">
        <v>170.17</v>
      </c>
      <c r="AK30" s="9">
        <v>128.51</v>
      </c>
      <c r="AL30" s="9">
        <v>91.27</v>
      </c>
      <c r="AM30" s="9">
        <v>90.83</v>
      </c>
      <c r="AN30" s="9">
        <v>98.2</v>
      </c>
      <c r="AO30" s="9">
        <v>92.99</v>
      </c>
      <c r="AP30" s="9">
        <v>90.26</v>
      </c>
      <c r="AQ30" s="9">
        <v>85.08</v>
      </c>
      <c r="AR30" s="9">
        <v>85.46</v>
      </c>
      <c r="AS30" s="9">
        <v>95.44</v>
      </c>
      <c r="AT30" s="9">
        <v>96.41</v>
      </c>
      <c r="AU30" s="9">
        <v>81.87</v>
      </c>
      <c r="AV30" s="9">
        <v>81.36</v>
      </c>
      <c r="AW30" s="9">
        <v>92.79</v>
      </c>
      <c r="AX30" s="9">
        <v>88.16</v>
      </c>
      <c r="AY30" s="9">
        <v>97.2</v>
      </c>
      <c r="AZ30" s="9">
        <v>137.91</v>
      </c>
      <c r="BA30" s="9">
        <v>133.09</v>
      </c>
      <c r="BB30" s="9">
        <v>107.58</v>
      </c>
      <c r="BC30" s="9">
        <v>96.06</v>
      </c>
      <c r="BD30" s="9">
        <v>96.13</v>
      </c>
      <c r="BE30" s="9">
        <v>90.89</v>
      </c>
      <c r="BF30" s="9">
        <v>90.12</v>
      </c>
      <c r="BG30" s="9">
        <v>98.8</v>
      </c>
      <c r="BH30" s="9">
        <v>108.45</v>
      </c>
      <c r="BI30" s="9">
        <v>90.35</v>
      </c>
      <c r="BJ30" s="9">
        <v>90.48</v>
      </c>
      <c r="BK30" s="9">
        <v>85.64</v>
      </c>
      <c r="BL30" s="9">
        <v>85.05</v>
      </c>
      <c r="BM30" s="9">
        <v>84.75</v>
      </c>
      <c r="BN30" s="9">
        <v>82.19</v>
      </c>
      <c r="BO30" s="9">
        <v>81.709999999999994</v>
      </c>
      <c r="BP30" s="9">
        <v>82.27</v>
      </c>
      <c r="BQ30" s="9">
        <v>97.74</v>
      </c>
      <c r="BR30" s="9">
        <v>112.38</v>
      </c>
      <c r="BS30" s="9">
        <v>137.31</v>
      </c>
      <c r="BT30" s="9">
        <v>134.91999999999999</v>
      </c>
      <c r="BU30" s="9">
        <v>119.21</v>
      </c>
      <c r="BV30" s="9">
        <v>116.45</v>
      </c>
      <c r="BW30" s="9">
        <v>108.95</v>
      </c>
      <c r="BX30" s="9">
        <v>112.94</v>
      </c>
      <c r="BY30" s="9">
        <v>101.85</v>
      </c>
      <c r="BZ30" s="9">
        <v>102.17</v>
      </c>
      <c r="CA30" s="9">
        <v>97.33</v>
      </c>
      <c r="CB30" s="9">
        <v>102.56</v>
      </c>
      <c r="CC30" s="9">
        <v>110.37</v>
      </c>
      <c r="CD30" s="9">
        <v>105.01</v>
      </c>
      <c r="CE30" s="9">
        <v>107.33</v>
      </c>
      <c r="CF30" s="9">
        <v>128.78</v>
      </c>
      <c r="CG30" s="9">
        <v>145.59</v>
      </c>
      <c r="CH30" s="9">
        <v>143.97</v>
      </c>
      <c r="CI30" s="9">
        <v>149.22</v>
      </c>
      <c r="CJ30" s="9">
        <v>163.62</v>
      </c>
      <c r="CK30" s="9">
        <v>179.23</v>
      </c>
      <c r="CL30" s="9">
        <v>170</v>
      </c>
      <c r="CM30" s="9">
        <v>134.34</v>
      </c>
      <c r="CN30" s="9">
        <v>127.49</v>
      </c>
      <c r="CO30" s="9">
        <v>137.03</v>
      </c>
      <c r="CP30" s="9">
        <v>154.68</v>
      </c>
      <c r="CQ30" s="9">
        <v>115.59</v>
      </c>
      <c r="CR30" s="9">
        <v>94.76</v>
      </c>
      <c r="CS30" s="9">
        <v>86.56</v>
      </c>
      <c r="CT30" s="9">
        <v>88.29</v>
      </c>
      <c r="CU30" s="9">
        <v>94.95</v>
      </c>
      <c r="CV30" s="9">
        <v>101.09</v>
      </c>
      <c r="CW30" s="9">
        <v>98.72</v>
      </c>
      <c r="CX30" s="9">
        <v>100.52</v>
      </c>
      <c r="CY30" s="9">
        <v>107.4</v>
      </c>
      <c r="CZ30" s="9">
        <v>166.32</v>
      </c>
      <c r="DA30" s="9">
        <v>262.39999999999998</v>
      </c>
      <c r="DB30" s="9">
        <v>264.7</v>
      </c>
      <c r="DC30" s="9">
        <v>239.5</v>
      </c>
      <c r="DD30" s="9">
        <v>161.19999999999999</v>
      </c>
      <c r="DE30" s="9">
        <v>129.25</v>
      </c>
      <c r="DF30" s="9">
        <v>117.29</v>
      </c>
      <c r="DG30" s="9">
        <v>126.78</v>
      </c>
      <c r="DH30" s="9">
        <v>140.99</v>
      </c>
      <c r="DI30" s="9">
        <v>166.99</v>
      </c>
      <c r="DJ30" s="9">
        <v>197.12</v>
      </c>
      <c r="DK30" s="9">
        <v>178.25</v>
      </c>
      <c r="DL30" s="9">
        <v>155.79</v>
      </c>
      <c r="DM30" s="9">
        <v>143.69999999999999</v>
      </c>
      <c r="DN30" s="9">
        <v>142.75</v>
      </c>
      <c r="DO30" s="9">
        <v>122.62</v>
      </c>
      <c r="DP30" s="41">
        <v>107.83</v>
      </c>
      <c r="DQ30" s="41">
        <v>106.34</v>
      </c>
      <c r="DR30" s="41">
        <v>107.96</v>
      </c>
      <c r="DS30" s="9">
        <v>111.27</v>
      </c>
      <c r="DT30" s="9">
        <f>+((DS30/DR30)-1)*100</f>
        <v>3.0659503519822273</v>
      </c>
      <c r="DU30" s="9">
        <f>+((DM30/DG30)-1)*100</f>
        <v>13.345953620444861</v>
      </c>
      <c r="DV30" s="42">
        <f>+((DS30/DG30)-1)*100</f>
        <v>-12.233790818741131</v>
      </c>
      <c r="DW30" s="1"/>
      <c r="DX30" s="1"/>
      <c r="DY30" s="1"/>
      <c r="DZ30" s="1"/>
      <c r="EA30" s="1"/>
      <c r="EB30" s="1"/>
      <c r="EC30" s="1"/>
      <c r="ED30" s="1"/>
    </row>
    <row r="31" spans="1:134" x14ac:dyDescent="0.25">
      <c r="A31" s="38">
        <v>1310400</v>
      </c>
      <c r="B31" s="20" t="s">
        <v>29</v>
      </c>
      <c r="C31" s="20">
        <v>0.08</v>
      </c>
      <c r="D31" s="20">
        <v>101</v>
      </c>
      <c r="E31" s="20">
        <v>101.31</v>
      </c>
      <c r="F31" s="20">
        <v>102.42</v>
      </c>
      <c r="G31" s="20">
        <v>101.24</v>
      </c>
      <c r="H31" s="20">
        <v>100.96</v>
      </c>
      <c r="I31" s="20">
        <v>100.79</v>
      </c>
      <c r="J31" s="20">
        <v>100.4</v>
      </c>
      <c r="K31" s="20">
        <v>98.3</v>
      </c>
      <c r="L31" s="20">
        <v>97.88</v>
      </c>
      <c r="M31" s="20">
        <v>97.41</v>
      </c>
      <c r="N31" s="20">
        <v>97.16</v>
      </c>
      <c r="O31" s="20">
        <v>97.53</v>
      </c>
      <c r="P31" s="20">
        <v>97.77</v>
      </c>
      <c r="Q31" s="20">
        <v>102.68</v>
      </c>
      <c r="R31" s="20">
        <v>106.43</v>
      </c>
      <c r="S31" s="20">
        <v>106.61</v>
      </c>
      <c r="T31" s="20">
        <v>108.15</v>
      </c>
      <c r="U31" s="20">
        <v>108.96</v>
      </c>
      <c r="V31" s="20">
        <v>108.37</v>
      </c>
      <c r="W31" s="20">
        <v>109.36</v>
      </c>
      <c r="X31" s="20">
        <v>109.36</v>
      </c>
      <c r="Y31" s="20">
        <v>107.85</v>
      </c>
      <c r="Z31" s="20">
        <v>106.43</v>
      </c>
      <c r="AA31" s="20">
        <v>107.38</v>
      </c>
      <c r="AB31" s="20">
        <v>108.28</v>
      </c>
      <c r="AC31" s="20">
        <v>109.85</v>
      </c>
      <c r="AD31" s="20">
        <v>109.44</v>
      </c>
      <c r="AE31" s="20">
        <v>109.18</v>
      </c>
      <c r="AF31" s="20">
        <v>110.81</v>
      </c>
      <c r="AG31" s="20">
        <v>112.62</v>
      </c>
      <c r="AH31" s="20">
        <v>113.27</v>
      </c>
      <c r="AI31" s="20">
        <v>113.1</v>
      </c>
      <c r="AJ31" s="20">
        <v>113.72</v>
      </c>
      <c r="AK31" s="20">
        <v>113.03</v>
      </c>
      <c r="AL31" s="20">
        <v>112.89</v>
      </c>
      <c r="AM31" s="20">
        <v>113.12</v>
      </c>
      <c r="AN31" s="20">
        <v>116.33</v>
      </c>
      <c r="AO31" s="20">
        <v>116.97</v>
      </c>
      <c r="AP31" s="20">
        <v>117.06</v>
      </c>
      <c r="AQ31" s="20">
        <v>115.99</v>
      </c>
      <c r="AR31" s="20">
        <v>113.1</v>
      </c>
      <c r="AS31" s="20">
        <v>113.42</v>
      </c>
      <c r="AT31" s="20">
        <v>113.18</v>
      </c>
      <c r="AU31" s="20">
        <v>112.87</v>
      </c>
      <c r="AV31" s="20">
        <v>113.68</v>
      </c>
      <c r="AW31" s="20">
        <v>113.49</v>
      </c>
      <c r="AX31" s="20">
        <v>112.49</v>
      </c>
      <c r="AY31" s="20">
        <v>112.03</v>
      </c>
      <c r="AZ31" s="20">
        <v>114.29</v>
      </c>
      <c r="BA31" s="20">
        <v>114.96</v>
      </c>
      <c r="BB31" s="20">
        <v>115.32</v>
      </c>
      <c r="BC31" s="20">
        <v>115.64</v>
      </c>
      <c r="BD31" s="20">
        <v>115.17</v>
      </c>
      <c r="BE31" s="20">
        <v>115.33</v>
      </c>
      <c r="BF31" s="20">
        <v>116.13</v>
      </c>
      <c r="BG31" s="20">
        <v>116</v>
      </c>
      <c r="BH31" s="20">
        <v>116.82</v>
      </c>
      <c r="BI31" s="20">
        <v>115.77</v>
      </c>
      <c r="BJ31" s="20">
        <v>115.11</v>
      </c>
      <c r="BK31" s="20">
        <v>116.09</v>
      </c>
      <c r="BL31" s="20">
        <v>117.43</v>
      </c>
      <c r="BM31" s="20">
        <v>116.21</v>
      </c>
      <c r="BN31" s="20">
        <v>115.18</v>
      </c>
      <c r="BO31" s="20">
        <v>117.25</v>
      </c>
      <c r="BP31" s="20">
        <v>116.57</v>
      </c>
      <c r="BQ31" s="20">
        <v>117.26</v>
      </c>
      <c r="BR31" s="20">
        <v>117.16</v>
      </c>
      <c r="BS31" s="20">
        <v>117.81</v>
      </c>
      <c r="BT31" s="20">
        <v>119.32</v>
      </c>
      <c r="BU31" s="20">
        <v>116.98</v>
      </c>
      <c r="BV31" s="20">
        <v>115.98</v>
      </c>
      <c r="BW31" s="20">
        <v>115.52</v>
      </c>
      <c r="BX31" s="20">
        <v>115.08</v>
      </c>
      <c r="BY31" s="20">
        <v>116.55</v>
      </c>
      <c r="BZ31" s="20">
        <v>117.76</v>
      </c>
      <c r="CA31" s="20">
        <v>116.69</v>
      </c>
      <c r="CB31" s="20">
        <v>116.25</v>
      </c>
      <c r="CC31" s="20">
        <v>116.39</v>
      </c>
      <c r="CD31" s="20">
        <v>116.16</v>
      </c>
      <c r="CE31" s="20">
        <v>117.97</v>
      </c>
      <c r="CF31" s="20">
        <v>118.62</v>
      </c>
      <c r="CG31" s="20">
        <v>120.93</v>
      </c>
      <c r="CH31" s="20">
        <v>122.18</v>
      </c>
      <c r="CI31" s="20">
        <v>123.55</v>
      </c>
      <c r="CJ31" s="20">
        <v>124.99</v>
      </c>
      <c r="CK31" s="20">
        <v>128.56</v>
      </c>
      <c r="CL31" s="20">
        <v>134.54</v>
      </c>
      <c r="CM31" s="20">
        <v>136.33000000000001</v>
      </c>
      <c r="CN31" s="20">
        <v>136.16999999999999</v>
      </c>
      <c r="CO31" s="20">
        <v>133.44999999999999</v>
      </c>
      <c r="CP31" s="20">
        <v>138.79</v>
      </c>
      <c r="CQ31" s="20">
        <v>136.08000000000001</v>
      </c>
      <c r="CR31" s="20">
        <v>134.41999999999999</v>
      </c>
      <c r="CS31" s="20">
        <v>133.38</v>
      </c>
      <c r="CT31" s="20">
        <v>133.56</v>
      </c>
      <c r="CU31" s="20">
        <v>134.69</v>
      </c>
      <c r="CV31" s="20">
        <v>135.69</v>
      </c>
      <c r="CW31" s="20">
        <v>137.9</v>
      </c>
      <c r="CX31" s="20">
        <v>134.80000000000001</v>
      </c>
      <c r="CY31" s="20">
        <v>135.87</v>
      </c>
      <c r="CZ31" s="20">
        <v>138.54</v>
      </c>
      <c r="DA31" s="20">
        <v>142.74</v>
      </c>
      <c r="DB31" s="20">
        <v>144.74</v>
      </c>
      <c r="DC31" s="20">
        <v>143.77000000000001</v>
      </c>
      <c r="DD31" s="20">
        <v>140.81</v>
      </c>
      <c r="DE31" s="20">
        <v>138.97999999999999</v>
      </c>
      <c r="DF31" s="20">
        <v>138.41</v>
      </c>
      <c r="DG31" s="20">
        <v>138.03</v>
      </c>
      <c r="DH31" s="20">
        <v>138.80000000000001</v>
      </c>
      <c r="DI31" s="20">
        <v>141.88</v>
      </c>
      <c r="DJ31" s="20">
        <v>140.84</v>
      </c>
      <c r="DK31" s="20">
        <v>141.24</v>
      </c>
      <c r="DL31" s="20">
        <v>141.74</v>
      </c>
      <c r="DM31" s="20">
        <v>142.63999999999999</v>
      </c>
      <c r="DN31" s="20">
        <v>141.94</v>
      </c>
      <c r="DO31" s="20">
        <v>142.33000000000001</v>
      </c>
      <c r="DP31" s="39">
        <v>141.99</v>
      </c>
      <c r="DQ31" s="39">
        <v>143.38999999999999</v>
      </c>
      <c r="DR31" s="39">
        <v>144.02000000000001</v>
      </c>
      <c r="DS31" s="20">
        <v>144.19</v>
      </c>
      <c r="DT31" s="20">
        <f>+((DS31/DR31)-1)*100</f>
        <v>0.11803916122758995</v>
      </c>
      <c r="DU31" s="20">
        <f>+((DM31/DG31)-1)*100</f>
        <v>3.3398536550025337</v>
      </c>
      <c r="DV31" s="23">
        <f>+((DS31/DG31)-1)*100</f>
        <v>4.4627979424762598</v>
      </c>
      <c r="DW31" s="1"/>
      <c r="DX31" s="1"/>
      <c r="DY31" s="1"/>
      <c r="DZ31" s="1"/>
      <c r="EA31" s="1"/>
      <c r="EB31" s="1"/>
      <c r="EC31" s="1"/>
      <c r="ED31" s="1"/>
    </row>
    <row r="32" spans="1:134" x14ac:dyDescent="0.25">
      <c r="A32" s="40">
        <v>1310500</v>
      </c>
      <c r="B32" s="9" t="s">
        <v>30</v>
      </c>
      <c r="C32" s="9">
        <v>0.32</v>
      </c>
      <c r="D32" s="9">
        <v>95.32</v>
      </c>
      <c r="E32" s="9">
        <v>99.46</v>
      </c>
      <c r="F32" s="9">
        <v>94.23</v>
      </c>
      <c r="G32" s="9">
        <v>89.37</v>
      </c>
      <c r="H32" s="9">
        <v>80.489999999999995</v>
      </c>
      <c r="I32" s="9">
        <v>78.08</v>
      </c>
      <c r="J32" s="9">
        <v>83.32</v>
      </c>
      <c r="K32" s="9">
        <v>86.79</v>
      </c>
      <c r="L32" s="9">
        <v>89.78</v>
      </c>
      <c r="M32" s="9">
        <v>89.94</v>
      </c>
      <c r="N32" s="9">
        <v>94.3</v>
      </c>
      <c r="O32" s="9">
        <v>87.03</v>
      </c>
      <c r="P32" s="9">
        <v>88.02</v>
      </c>
      <c r="Q32" s="9">
        <v>109.5</v>
      </c>
      <c r="R32" s="9">
        <v>121.54</v>
      </c>
      <c r="S32" s="9">
        <v>113.93</v>
      </c>
      <c r="T32" s="9">
        <v>110.95</v>
      </c>
      <c r="U32" s="9">
        <v>106.17</v>
      </c>
      <c r="V32" s="9">
        <v>122.23</v>
      </c>
      <c r="W32" s="9">
        <v>132.57</v>
      </c>
      <c r="X32" s="9">
        <v>117.07</v>
      </c>
      <c r="Y32" s="9">
        <v>109.22</v>
      </c>
      <c r="Z32" s="9">
        <v>107.11</v>
      </c>
      <c r="AA32" s="9">
        <v>135.4</v>
      </c>
      <c r="AB32" s="9">
        <v>137.74</v>
      </c>
      <c r="AC32" s="9">
        <v>122.26</v>
      </c>
      <c r="AD32" s="9">
        <v>121.95</v>
      </c>
      <c r="AE32" s="9">
        <v>121.27</v>
      </c>
      <c r="AF32" s="9">
        <v>135.22999999999999</v>
      </c>
      <c r="AG32" s="9">
        <v>145.63</v>
      </c>
      <c r="AH32" s="9">
        <v>137.91999999999999</v>
      </c>
      <c r="AI32" s="9">
        <v>121.78</v>
      </c>
      <c r="AJ32" s="9">
        <v>109.98</v>
      </c>
      <c r="AK32" s="9">
        <v>108.84</v>
      </c>
      <c r="AL32" s="9">
        <v>113.47</v>
      </c>
      <c r="AM32" s="9">
        <v>127.55</v>
      </c>
      <c r="AN32" s="9">
        <v>141.12</v>
      </c>
      <c r="AO32" s="9">
        <v>142.41</v>
      </c>
      <c r="AP32" s="9">
        <v>130.47</v>
      </c>
      <c r="AQ32" s="9">
        <v>125.8</v>
      </c>
      <c r="AR32" s="9">
        <v>124.27</v>
      </c>
      <c r="AS32" s="9">
        <v>128.38999999999999</v>
      </c>
      <c r="AT32" s="9">
        <v>129.65</v>
      </c>
      <c r="AU32" s="9">
        <v>126.16</v>
      </c>
      <c r="AV32" s="9">
        <v>128.28</v>
      </c>
      <c r="AW32" s="9">
        <v>126.89</v>
      </c>
      <c r="AX32" s="9">
        <v>125.51</v>
      </c>
      <c r="AY32" s="9">
        <v>114.78</v>
      </c>
      <c r="AZ32" s="9">
        <v>121.48</v>
      </c>
      <c r="BA32" s="9">
        <v>136.46</v>
      </c>
      <c r="BB32" s="9">
        <v>148.80000000000001</v>
      </c>
      <c r="BC32" s="9">
        <v>138.97999999999999</v>
      </c>
      <c r="BD32" s="9">
        <v>135.56</v>
      </c>
      <c r="BE32" s="9">
        <v>142.47999999999999</v>
      </c>
      <c r="BF32" s="9">
        <v>135.16</v>
      </c>
      <c r="BG32" s="9">
        <v>135.88</v>
      </c>
      <c r="BH32" s="9">
        <v>138.22</v>
      </c>
      <c r="BI32" s="9">
        <v>127.9</v>
      </c>
      <c r="BJ32" s="9">
        <v>130.06</v>
      </c>
      <c r="BK32" s="9">
        <v>148.36000000000001</v>
      </c>
      <c r="BL32" s="9">
        <v>154.22</v>
      </c>
      <c r="BM32" s="9">
        <v>150.68</v>
      </c>
      <c r="BN32" s="9">
        <v>155.16</v>
      </c>
      <c r="BO32" s="9">
        <v>150.58000000000001</v>
      </c>
      <c r="BP32" s="9">
        <v>153.85</v>
      </c>
      <c r="BQ32" s="9">
        <v>146.4</v>
      </c>
      <c r="BR32" s="9">
        <v>146.68</v>
      </c>
      <c r="BS32" s="9">
        <v>146.46</v>
      </c>
      <c r="BT32" s="9">
        <v>166.18</v>
      </c>
      <c r="BU32" s="9">
        <v>176.74</v>
      </c>
      <c r="BV32" s="9">
        <v>169.11</v>
      </c>
      <c r="BW32" s="9">
        <v>160.34</v>
      </c>
      <c r="BX32" s="9">
        <v>165.12</v>
      </c>
      <c r="BY32" s="9">
        <v>192.33</v>
      </c>
      <c r="BZ32" s="9">
        <v>191.76</v>
      </c>
      <c r="CA32" s="9">
        <v>184.12</v>
      </c>
      <c r="CB32" s="9">
        <v>174.56</v>
      </c>
      <c r="CC32" s="9">
        <v>180.5</v>
      </c>
      <c r="CD32" s="9">
        <v>188.53</v>
      </c>
      <c r="CE32" s="9">
        <v>203.61</v>
      </c>
      <c r="CF32" s="9">
        <v>220.98</v>
      </c>
      <c r="CG32" s="9">
        <v>239.47</v>
      </c>
      <c r="CH32" s="9">
        <v>237.7</v>
      </c>
      <c r="CI32" s="9">
        <v>221.26</v>
      </c>
      <c r="CJ32" s="9">
        <v>237.64</v>
      </c>
      <c r="CK32" s="9">
        <v>266.77999999999997</v>
      </c>
      <c r="CL32" s="9">
        <v>306.61</v>
      </c>
      <c r="CM32" s="9">
        <v>289.48</v>
      </c>
      <c r="CN32" s="9">
        <v>258.08</v>
      </c>
      <c r="CO32" s="9">
        <v>234.34</v>
      </c>
      <c r="CP32" s="9">
        <v>241.24</v>
      </c>
      <c r="CQ32" s="9">
        <v>223.39</v>
      </c>
      <c r="CR32" s="9">
        <v>212.15</v>
      </c>
      <c r="CS32" s="9">
        <v>224.17</v>
      </c>
      <c r="CT32" s="9">
        <v>225.44</v>
      </c>
      <c r="CU32" s="9">
        <v>251.86</v>
      </c>
      <c r="CV32" s="9">
        <v>269.62</v>
      </c>
      <c r="CW32" s="9">
        <v>266.31</v>
      </c>
      <c r="CX32" s="9">
        <v>249</v>
      </c>
      <c r="CY32" s="9">
        <v>257.95</v>
      </c>
      <c r="CZ32" s="9">
        <v>262.58</v>
      </c>
      <c r="DA32" s="9">
        <v>282.44</v>
      </c>
      <c r="DB32" s="9">
        <v>284.52999999999997</v>
      </c>
      <c r="DC32" s="9">
        <v>260.22000000000003</v>
      </c>
      <c r="DD32" s="9">
        <v>240.98</v>
      </c>
      <c r="DE32" s="9">
        <v>242.47</v>
      </c>
      <c r="DF32" s="9">
        <v>233.63</v>
      </c>
      <c r="DG32" s="9">
        <v>244.17</v>
      </c>
      <c r="DH32" s="9">
        <v>266.35000000000002</v>
      </c>
      <c r="DI32" s="9">
        <v>257.32</v>
      </c>
      <c r="DJ32" s="9">
        <v>250.11</v>
      </c>
      <c r="DK32" s="9">
        <v>272.02999999999997</v>
      </c>
      <c r="DL32" s="9">
        <v>291.79000000000002</v>
      </c>
      <c r="DM32" s="9">
        <v>301.56</v>
      </c>
      <c r="DN32" s="9">
        <v>284.97000000000003</v>
      </c>
      <c r="DO32" s="9">
        <v>295.22000000000003</v>
      </c>
      <c r="DP32" s="41">
        <v>286.49</v>
      </c>
      <c r="DQ32" s="41">
        <v>268.49</v>
      </c>
      <c r="DR32" s="41">
        <v>267.55</v>
      </c>
      <c r="DS32" s="9">
        <v>270.58999999999997</v>
      </c>
      <c r="DT32" s="9">
        <f>+((DS32/DR32)-1)*100</f>
        <v>1.1362362175294294</v>
      </c>
      <c r="DU32" s="9">
        <f>+((DM32/DG32)-1)*100</f>
        <v>23.504115984764717</v>
      </c>
      <c r="DV32" s="42">
        <f>+((DS32/DG32)-1)*100</f>
        <v>10.820330097882614</v>
      </c>
      <c r="DW32" s="1"/>
      <c r="DX32" s="1"/>
      <c r="DY32" s="1"/>
      <c r="DZ32" s="1"/>
      <c r="EA32" s="1"/>
      <c r="EB32" s="1"/>
      <c r="EC32" s="1"/>
      <c r="ED32" s="1"/>
    </row>
    <row r="33" spans="1:134" x14ac:dyDescent="0.25">
      <c r="A33" s="38">
        <v>1320100</v>
      </c>
      <c r="B33" s="20" t="s">
        <v>31</v>
      </c>
      <c r="C33" s="20">
        <v>0.44</v>
      </c>
      <c r="D33" s="20">
        <v>100.85</v>
      </c>
      <c r="E33" s="20">
        <v>100.7</v>
      </c>
      <c r="F33" s="20">
        <v>100.54</v>
      </c>
      <c r="G33" s="20">
        <v>100.7</v>
      </c>
      <c r="H33" s="20">
        <v>101.9</v>
      </c>
      <c r="I33" s="20">
        <v>102.02</v>
      </c>
      <c r="J33" s="20">
        <v>100.84</v>
      </c>
      <c r="K33" s="20">
        <v>98.73</v>
      </c>
      <c r="L33" s="20">
        <v>94.75</v>
      </c>
      <c r="M33" s="20">
        <v>91.87</v>
      </c>
      <c r="N33" s="20">
        <v>91.62</v>
      </c>
      <c r="O33" s="20">
        <v>91.14</v>
      </c>
      <c r="P33" s="20">
        <v>91.4</v>
      </c>
      <c r="Q33" s="20">
        <v>92.44</v>
      </c>
      <c r="R33" s="20">
        <v>93.14</v>
      </c>
      <c r="S33" s="20">
        <v>95.01</v>
      </c>
      <c r="T33" s="20">
        <v>98.41</v>
      </c>
      <c r="U33" s="20">
        <v>101.03</v>
      </c>
      <c r="V33" s="20">
        <v>100.73</v>
      </c>
      <c r="W33" s="20">
        <v>95.42</v>
      </c>
      <c r="X33" s="20">
        <v>90.85</v>
      </c>
      <c r="Y33" s="20">
        <v>89.87</v>
      </c>
      <c r="Z33" s="20">
        <v>91.05</v>
      </c>
      <c r="AA33" s="20">
        <v>94.82</v>
      </c>
      <c r="AB33" s="20">
        <v>97.84</v>
      </c>
      <c r="AC33" s="20">
        <v>99.68</v>
      </c>
      <c r="AD33" s="20">
        <v>101.16</v>
      </c>
      <c r="AE33" s="20">
        <v>101.52</v>
      </c>
      <c r="AF33" s="20">
        <v>103.82</v>
      </c>
      <c r="AG33" s="20">
        <v>105.25</v>
      </c>
      <c r="AH33" s="20">
        <v>104.72</v>
      </c>
      <c r="AI33" s="20">
        <v>103.89</v>
      </c>
      <c r="AJ33" s="20">
        <v>105.3</v>
      </c>
      <c r="AK33" s="20">
        <v>105.96</v>
      </c>
      <c r="AL33" s="20">
        <v>105.39</v>
      </c>
      <c r="AM33" s="20">
        <v>106.66</v>
      </c>
      <c r="AN33" s="20">
        <v>107.36</v>
      </c>
      <c r="AO33" s="20">
        <v>107.79</v>
      </c>
      <c r="AP33" s="20">
        <v>107.42</v>
      </c>
      <c r="AQ33" s="20">
        <v>108.68</v>
      </c>
      <c r="AR33" s="20">
        <v>109.25</v>
      </c>
      <c r="AS33" s="20">
        <v>108.85</v>
      </c>
      <c r="AT33" s="20">
        <v>109.75</v>
      </c>
      <c r="AU33" s="20">
        <v>110.27</v>
      </c>
      <c r="AV33" s="20">
        <v>110.12</v>
      </c>
      <c r="AW33" s="20">
        <v>110</v>
      </c>
      <c r="AX33" s="20">
        <v>111.49</v>
      </c>
      <c r="AY33" s="20">
        <v>112.77</v>
      </c>
      <c r="AZ33" s="20">
        <v>113.63</v>
      </c>
      <c r="BA33" s="20">
        <v>111.72</v>
      </c>
      <c r="BB33" s="20">
        <v>110.62</v>
      </c>
      <c r="BC33" s="20">
        <v>109.69</v>
      </c>
      <c r="BD33" s="20">
        <v>107.62</v>
      </c>
      <c r="BE33" s="20">
        <v>107.56</v>
      </c>
      <c r="BF33" s="20">
        <v>106.75</v>
      </c>
      <c r="BG33" s="20">
        <v>101.8</v>
      </c>
      <c r="BH33" s="20">
        <v>100.71</v>
      </c>
      <c r="BI33" s="20">
        <v>99.15</v>
      </c>
      <c r="BJ33" s="20">
        <v>96.66</v>
      </c>
      <c r="BK33" s="20">
        <v>94.37</v>
      </c>
      <c r="BL33" s="20">
        <v>93.86</v>
      </c>
      <c r="BM33" s="20">
        <v>92.75</v>
      </c>
      <c r="BN33" s="20">
        <v>91.18</v>
      </c>
      <c r="BO33" s="20">
        <v>91</v>
      </c>
      <c r="BP33" s="20">
        <v>90.64</v>
      </c>
      <c r="BQ33" s="20">
        <v>90.95</v>
      </c>
      <c r="BR33" s="20">
        <v>89.63</v>
      </c>
      <c r="BS33" s="20">
        <v>90.82</v>
      </c>
      <c r="BT33" s="20">
        <v>92.06</v>
      </c>
      <c r="BU33" s="20">
        <v>96.05</v>
      </c>
      <c r="BV33" s="20">
        <v>104.25</v>
      </c>
      <c r="BW33" s="20">
        <v>109.71</v>
      </c>
      <c r="BX33" s="20">
        <v>116.37</v>
      </c>
      <c r="BY33" s="20">
        <v>122.03</v>
      </c>
      <c r="BZ33" s="20">
        <v>130.94</v>
      </c>
      <c r="CA33" s="20">
        <v>137.44</v>
      </c>
      <c r="CB33" s="20">
        <v>143.13999999999999</v>
      </c>
      <c r="CC33" s="20">
        <v>145.97999999999999</v>
      </c>
      <c r="CD33" s="20">
        <v>147.59</v>
      </c>
      <c r="CE33" s="20">
        <v>153.16</v>
      </c>
      <c r="CF33" s="20">
        <v>160.84</v>
      </c>
      <c r="CG33" s="20">
        <v>164.59</v>
      </c>
      <c r="CH33" s="20">
        <v>167.02</v>
      </c>
      <c r="CI33" s="20">
        <v>168.16</v>
      </c>
      <c r="CJ33" s="20">
        <v>169.66</v>
      </c>
      <c r="CK33" s="20">
        <v>169.55</v>
      </c>
      <c r="CL33" s="20">
        <v>170.74</v>
      </c>
      <c r="CM33" s="20">
        <v>170.62</v>
      </c>
      <c r="CN33" s="20">
        <v>170.01</v>
      </c>
      <c r="CO33" s="20">
        <v>168.74</v>
      </c>
      <c r="CP33" s="20">
        <v>164.39</v>
      </c>
      <c r="CQ33" s="20">
        <v>155.65</v>
      </c>
      <c r="CR33" s="20">
        <v>146.62</v>
      </c>
      <c r="CS33" s="20">
        <v>140.74</v>
      </c>
      <c r="CT33" s="20">
        <v>135.65</v>
      </c>
      <c r="CU33" s="20">
        <v>131.66</v>
      </c>
      <c r="CV33" s="20">
        <v>130.72999999999999</v>
      </c>
      <c r="CW33" s="20">
        <v>128.74</v>
      </c>
      <c r="CX33" s="20">
        <v>122.11</v>
      </c>
      <c r="CY33" s="20">
        <v>120.26</v>
      </c>
      <c r="CZ33" s="20">
        <v>119.96</v>
      </c>
      <c r="DA33" s="20">
        <v>120.16</v>
      </c>
      <c r="DB33" s="20">
        <v>120.26</v>
      </c>
      <c r="DC33" s="20">
        <v>120.35</v>
      </c>
      <c r="DD33" s="20">
        <v>122.97</v>
      </c>
      <c r="DE33" s="20">
        <v>123.23</v>
      </c>
      <c r="DF33" s="20">
        <v>129.11000000000001</v>
      </c>
      <c r="DG33" s="20">
        <v>132.38</v>
      </c>
      <c r="DH33" s="20">
        <v>134.69999999999999</v>
      </c>
      <c r="DI33" s="20">
        <v>133.99</v>
      </c>
      <c r="DJ33" s="20">
        <v>133.01</v>
      </c>
      <c r="DK33" s="20">
        <v>135.52000000000001</v>
      </c>
      <c r="DL33" s="20">
        <v>140.47</v>
      </c>
      <c r="DM33" s="20">
        <v>146</v>
      </c>
      <c r="DN33" s="20">
        <v>146.13999999999999</v>
      </c>
      <c r="DO33" s="20">
        <v>145.81</v>
      </c>
      <c r="DP33" s="39">
        <v>144.27000000000001</v>
      </c>
      <c r="DQ33" s="39">
        <v>143.71</v>
      </c>
      <c r="DR33" s="39">
        <v>145.13999999999999</v>
      </c>
      <c r="DS33" s="20">
        <v>145.68</v>
      </c>
      <c r="DT33" s="20">
        <f>+((DS33/DR33)-1)*100</f>
        <v>0.37205456800331049</v>
      </c>
      <c r="DU33" s="20">
        <f>+((DM33/DG33)-1)*100</f>
        <v>10.288563227073588</v>
      </c>
      <c r="DV33" s="23">
        <f>+((DS33/DG33)-1)*100</f>
        <v>10.046834869315614</v>
      </c>
      <c r="DW33" s="1"/>
      <c r="DX33" s="1"/>
      <c r="DY33" s="1"/>
      <c r="DZ33" s="1"/>
      <c r="EA33" s="1"/>
      <c r="EB33" s="1"/>
      <c r="EC33" s="1"/>
      <c r="ED33" s="1"/>
    </row>
    <row r="34" spans="1:134" x14ac:dyDescent="0.25">
      <c r="A34" s="40">
        <v>1320200</v>
      </c>
      <c r="B34" s="9" t="s">
        <v>32</v>
      </c>
      <c r="C34" s="9">
        <v>0.13</v>
      </c>
      <c r="D34" s="9">
        <v>110.21</v>
      </c>
      <c r="E34" s="9">
        <v>108.13</v>
      </c>
      <c r="F34" s="9">
        <v>111.01</v>
      </c>
      <c r="G34" s="9">
        <v>108.6</v>
      </c>
      <c r="H34" s="9">
        <v>103.36</v>
      </c>
      <c r="I34" s="9">
        <v>96.93</v>
      </c>
      <c r="J34" s="9">
        <v>100.23</v>
      </c>
      <c r="K34" s="9">
        <v>97.64</v>
      </c>
      <c r="L34" s="9">
        <v>93.96</v>
      </c>
      <c r="M34" s="9">
        <v>92.07</v>
      </c>
      <c r="N34" s="9">
        <v>95.02</v>
      </c>
      <c r="O34" s="9">
        <v>89.62</v>
      </c>
      <c r="P34" s="9">
        <v>87.63</v>
      </c>
      <c r="Q34" s="9">
        <v>92.71</v>
      </c>
      <c r="R34" s="9">
        <v>97.86</v>
      </c>
      <c r="S34" s="9">
        <v>108.2</v>
      </c>
      <c r="T34" s="9">
        <v>117.28</v>
      </c>
      <c r="U34" s="9">
        <v>114.24</v>
      </c>
      <c r="V34" s="9">
        <v>106.27</v>
      </c>
      <c r="W34" s="9">
        <v>101.62</v>
      </c>
      <c r="X34" s="9">
        <v>92.57</v>
      </c>
      <c r="Y34" s="9">
        <v>88.06</v>
      </c>
      <c r="Z34" s="9">
        <v>93.08</v>
      </c>
      <c r="AA34" s="9">
        <v>116.68</v>
      </c>
      <c r="AB34" s="9">
        <v>117.26</v>
      </c>
      <c r="AC34" s="9">
        <v>106.56</v>
      </c>
      <c r="AD34" s="9">
        <v>111.88</v>
      </c>
      <c r="AE34" s="9">
        <v>122.43</v>
      </c>
      <c r="AF34" s="9">
        <v>120.05</v>
      </c>
      <c r="AG34" s="9">
        <v>130.04</v>
      </c>
      <c r="AH34" s="9">
        <v>128.79</v>
      </c>
      <c r="AI34" s="9">
        <v>122.2</v>
      </c>
      <c r="AJ34" s="9">
        <v>109.54</v>
      </c>
      <c r="AK34" s="9">
        <v>94.98</v>
      </c>
      <c r="AL34" s="9">
        <v>89.21</v>
      </c>
      <c r="AM34" s="9">
        <v>101.07</v>
      </c>
      <c r="AN34" s="9">
        <v>124.58</v>
      </c>
      <c r="AO34" s="9">
        <v>135.63</v>
      </c>
      <c r="AP34" s="9">
        <v>137.63999999999999</v>
      </c>
      <c r="AQ34" s="9">
        <v>127.87</v>
      </c>
      <c r="AR34" s="9">
        <v>119.47</v>
      </c>
      <c r="AS34" s="9">
        <v>105.59</v>
      </c>
      <c r="AT34" s="9">
        <v>101.88</v>
      </c>
      <c r="AU34" s="9">
        <v>101.42</v>
      </c>
      <c r="AV34" s="9">
        <v>107.98</v>
      </c>
      <c r="AW34" s="9">
        <v>99.27</v>
      </c>
      <c r="AX34" s="9">
        <v>98.81</v>
      </c>
      <c r="AY34" s="9">
        <v>99.21</v>
      </c>
      <c r="AZ34" s="9">
        <v>101.95</v>
      </c>
      <c r="BA34" s="9">
        <v>100.06</v>
      </c>
      <c r="BB34" s="9">
        <v>113.79</v>
      </c>
      <c r="BC34" s="9">
        <v>111.73</v>
      </c>
      <c r="BD34" s="9">
        <v>121.67</v>
      </c>
      <c r="BE34" s="9">
        <v>134.93</v>
      </c>
      <c r="BF34" s="9">
        <v>135.79</v>
      </c>
      <c r="BG34" s="9">
        <v>139.11000000000001</v>
      </c>
      <c r="BH34" s="9">
        <v>150.04</v>
      </c>
      <c r="BI34" s="9">
        <v>127.03</v>
      </c>
      <c r="BJ34" s="9">
        <v>118.72</v>
      </c>
      <c r="BK34" s="9">
        <v>133.15</v>
      </c>
      <c r="BL34" s="9">
        <v>141.68</v>
      </c>
      <c r="BM34" s="9">
        <v>127.85</v>
      </c>
      <c r="BN34" s="9">
        <v>124.15</v>
      </c>
      <c r="BO34" s="9">
        <v>131.46</v>
      </c>
      <c r="BP34" s="9">
        <v>141.09</v>
      </c>
      <c r="BQ34" s="9">
        <v>147.05000000000001</v>
      </c>
      <c r="BR34" s="9">
        <v>140.4</v>
      </c>
      <c r="BS34" s="9">
        <v>128.22</v>
      </c>
      <c r="BT34" s="9">
        <v>129.19</v>
      </c>
      <c r="BU34" s="9">
        <v>126.75</v>
      </c>
      <c r="BV34" s="9">
        <v>129.83000000000001</v>
      </c>
      <c r="BW34" s="9">
        <v>135.88999999999999</v>
      </c>
      <c r="BX34" s="9">
        <v>136.30000000000001</v>
      </c>
      <c r="BY34" s="9">
        <v>140.18</v>
      </c>
      <c r="BZ34" s="9">
        <v>149.12</v>
      </c>
      <c r="CA34" s="9">
        <v>155.36000000000001</v>
      </c>
      <c r="CB34" s="9">
        <v>150.82</v>
      </c>
      <c r="CC34" s="9">
        <v>139.31</v>
      </c>
      <c r="CD34" s="9">
        <v>143.88</v>
      </c>
      <c r="CE34" s="9">
        <v>145.38999999999999</v>
      </c>
      <c r="CF34" s="9">
        <v>144.38999999999999</v>
      </c>
      <c r="CG34" s="9">
        <v>143.36000000000001</v>
      </c>
      <c r="CH34" s="9">
        <v>152.46</v>
      </c>
      <c r="CI34" s="9">
        <v>156.61000000000001</v>
      </c>
      <c r="CJ34" s="9">
        <v>152.18</v>
      </c>
      <c r="CK34" s="9">
        <v>153.1</v>
      </c>
      <c r="CL34" s="9">
        <v>174.83</v>
      </c>
      <c r="CM34" s="9">
        <v>228.42</v>
      </c>
      <c r="CN34" s="9">
        <v>240.61</v>
      </c>
      <c r="CO34" s="9">
        <v>213.91</v>
      </c>
      <c r="CP34" s="9">
        <v>180.68</v>
      </c>
      <c r="CQ34" s="9">
        <v>147.5</v>
      </c>
      <c r="CR34" s="9">
        <v>136.13999999999999</v>
      </c>
      <c r="CS34" s="9">
        <v>143.18</v>
      </c>
      <c r="CT34" s="9">
        <v>172.47</v>
      </c>
      <c r="CU34" s="9">
        <v>191.41</v>
      </c>
      <c r="CV34" s="9">
        <v>192.98</v>
      </c>
      <c r="CW34" s="9">
        <v>186.88</v>
      </c>
      <c r="CX34" s="9">
        <v>174.1</v>
      </c>
      <c r="CY34" s="9">
        <v>181.54</v>
      </c>
      <c r="CZ34" s="9">
        <v>189.84</v>
      </c>
      <c r="DA34" s="9">
        <v>208.73</v>
      </c>
      <c r="DB34" s="9">
        <v>215.5</v>
      </c>
      <c r="DC34" s="9">
        <v>212</v>
      </c>
      <c r="DD34" s="9">
        <v>182.94</v>
      </c>
      <c r="DE34" s="9">
        <v>153.16</v>
      </c>
      <c r="DF34" s="9">
        <v>145.07</v>
      </c>
      <c r="DG34" s="9">
        <v>146.55000000000001</v>
      </c>
      <c r="DH34" s="9">
        <v>159.08000000000001</v>
      </c>
      <c r="DI34" s="9">
        <v>177.76</v>
      </c>
      <c r="DJ34" s="9">
        <v>175.49</v>
      </c>
      <c r="DK34" s="9">
        <v>178.35</v>
      </c>
      <c r="DL34" s="9">
        <v>196.1</v>
      </c>
      <c r="DM34" s="9">
        <v>203.71</v>
      </c>
      <c r="DN34" s="9">
        <v>194.05</v>
      </c>
      <c r="DO34" s="9">
        <v>186.48</v>
      </c>
      <c r="DP34" s="41">
        <v>179.85</v>
      </c>
      <c r="DQ34" s="41">
        <v>171.15</v>
      </c>
      <c r="DR34" s="41">
        <v>169.83</v>
      </c>
      <c r="DS34" s="9">
        <v>178.86</v>
      </c>
      <c r="DT34" s="9">
        <f>+((DS34/DR34)-1)*100</f>
        <v>5.3170817876700305</v>
      </c>
      <c r="DU34" s="9">
        <f>+((DM34/DG34)-1)*100</f>
        <v>39.003752985329228</v>
      </c>
      <c r="DV34" s="42">
        <f>+((DS34/DG34)-1)*100</f>
        <v>22.047082906857728</v>
      </c>
      <c r="DW34" s="1"/>
      <c r="DX34" s="1"/>
      <c r="DY34" s="1"/>
      <c r="DZ34" s="1"/>
      <c r="EA34" s="1"/>
      <c r="EB34" s="1"/>
      <c r="EC34" s="1"/>
      <c r="ED34" s="1"/>
    </row>
    <row r="35" spans="1:134" x14ac:dyDescent="0.25">
      <c r="A35" s="40">
        <v>1320300</v>
      </c>
      <c r="B35" s="9" t="s">
        <v>46</v>
      </c>
      <c r="C35" s="9">
        <v>0.34</v>
      </c>
      <c r="D35" s="9">
        <v>100.3</v>
      </c>
      <c r="E35" s="9">
        <v>99.11</v>
      </c>
      <c r="F35" s="9">
        <v>96.04</v>
      </c>
      <c r="G35" s="9">
        <v>96.38</v>
      </c>
      <c r="H35" s="9">
        <v>96.88</v>
      </c>
      <c r="I35" s="9">
        <v>97.84</v>
      </c>
      <c r="J35" s="9">
        <v>98.46</v>
      </c>
      <c r="K35" s="9">
        <v>96.63</v>
      </c>
      <c r="L35" s="9">
        <v>97.67</v>
      </c>
      <c r="M35" s="9">
        <v>95.11</v>
      </c>
      <c r="N35" s="9">
        <v>93.67</v>
      </c>
      <c r="O35" s="9">
        <v>94.35</v>
      </c>
      <c r="P35" s="9">
        <v>94.77</v>
      </c>
      <c r="Q35" s="9">
        <v>96.39</v>
      </c>
      <c r="R35" s="9">
        <v>95.95</v>
      </c>
      <c r="S35" s="9">
        <v>97.17</v>
      </c>
      <c r="T35" s="9">
        <v>95.95</v>
      </c>
      <c r="U35" s="9">
        <v>96.01</v>
      </c>
      <c r="V35" s="9">
        <v>95.51</v>
      </c>
      <c r="W35" s="9">
        <v>95.41</v>
      </c>
      <c r="X35" s="9">
        <v>95.82</v>
      </c>
      <c r="Y35" s="9">
        <v>95.36</v>
      </c>
      <c r="Z35" s="9">
        <v>94.83</v>
      </c>
      <c r="AA35" s="9">
        <v>95.08</v>
      </c>
      <c r="AB35" s="9">
        <v>95.32</v>
      </c>
      <c r="AC35" s="9">
        <v>95.37</v>
      </c>
      <c r="AD35" s="9">
        <v>95.89</v>
      </c>
      <c r="AE35" s="9">
        <v>94.92</v>
      </c>
      <c r="AF35" s="9">
        <v>94.43</v>
      </c>
      <c r="AG35" s="9">
        <v>94.28</v>
      </c>
      <c r="AH35" s="9">
        <v>93.53</v>
      </c>
      <c r="AI35" s="9">
        <v>92.87</v>
      </c>
      <c r="AJ35" s="9">
        <v>93.59</v>
      </c>
      <c r="AK35" s="9">
        <v>91.8</v>
      </c>
      <c r="AL35" s="9">
        <v>92.4</v>
      </c>
      <c r="AM35" s="9">
        <v>92.67</v>
      </c>
      <c r="AN35" s="9">
        <v>90.67</v>
      </c>
      <c r="AO35" s="9">
        <v>90.24</v>
      </c>
      <c r="AP35" s="9">
        <v>87.53</v>
      </c>
      <c r="AQ35" s="9">
        <v>86.65</v>
      </c>
      <c r="AR35" s="9">
        <v>85.75</v>
      </c>
      <c r="AS35" s="9">
        <v>85.27</v>
      </c>
      <c r="AT35" s="9">
        <v>83.13</v>
      </c>
      <c r="AU35" s="9">
        <v>81.33</v>
      </c>
      <c r="AV35" s="9">
        <v>81.31</v>
      </c>
      <c r="AW35" s="9">
        <v>80.63</v>
      </c>
      <c r="AX35" s="9">
        <v>79.05</v>
      </c>
      <c r="AY35" s="9">
        <v>78.739999999999995</v>
      </c>
      <c r="AZ35" s="9">
        <v>76.459999999999994</v>
      </c>
      <c r="BA35" s="9">
        <v>76.28</v>
      </c>
      <c r="BB35" s="9">
        <v>75.069999999999993</v>
      </c>
      <c r="BC35" s="9">
        <v>74.430000000000007</v>
      </c>
      <c r="BD35" s="9">
        <v>73.56</v>
      </c>
      <c r="BE35" s="9">
        <v>73.39</v>
      </c>
      <c r="BF35" s="9">
        <v>73.510000000000005</v>
      </c>
      <c r="BG35" s="9">
        <v>71.62</v>
      </c>
      <c r="BH35" s="9">
        <v>71.64</v>
      </c>
      <c r="BI35" s="9">
        <v>71.150000000000006</v>
      </c>
      <c r="BJ35" s="9">
        <v>69.11</v>
      </c>
      <c r="BK35" s="9">
        <v>69.06</v>
      </c>
      <c r="BL35" s="9">
        <v>69.010000000000005</v>
      </c>
      <c r="BM35" s="9">
        <v>69.3</v>
      </c>
      <c r="BN35" s="9">
        <v>69.64</v>
      </c>
      <c r="BO35" s="9">
        <v>71.48</v>
      </c>
      <c r="BP35" s="9">
        <v>73.09</v>
      </c>
      <c r="BQ35" s="9">
        <v>72.67</v>
      </c>
      <c r="BR35" s="9">
        <v>71.459999999999994</v>
      </c>
      <c r="BS35" s="9">
        <v>71.97</v>
      </c>
      <c r="BT35" s="9">
        <v>71.63</v>
      </c>
      <c r="BU35" s="9">
        <v>74.760000000000005</v>
      </c>
      <c r="BV35" s="9">
        <v>78.540000000000006</v>
      </c>
      <c r="BW35" s="9">
        <v>81</v>
      </c>
      <c r="BX35" s="9">
        <v>85.98</v>
      </c>
      <c r="BY35" s="9">
        <v>89.56</v>
      </c>
      <c r="BZ35" s="9">
        <v>89.53</v>
      </c>
      <c r="CA35" s="9">
        <v>92.97</v>
      </c>
      <c r="CB35" s="9">
        <v>94.17</v>
      </c>
      <c r="CC35" s="9">
        <v>94.49</v>
      </c>
      <c r="CD35" s="9">
        <v>96.82</v>
      </c>
      <c r="CE35" s="9">
        <v>99.65</v>
      </c>
      <c r="CF35" s="9">
        <v>101.87</v>
      </c>
      <c r="CG35" s="9">
        <v>107.96</v>
      </c>
      <c r="CH35" s="9">
        <v>110.64</v>
      </c>
      <c r="CI35" s="9">
        <v>115.46</v>
      </c>
      <c r="CJ35" s="9">
        <v>133.79</v>
      </c>
      <c r="CK35" s="9">
        <v>144.05000000000001</v>
      </c>
      <c r="CL35" s="9">
        <v>151.11000000000001</v>
      </c>
      <c r="CM35" s="9">
        <v>154.54</v>
      </c>
      <c r="CN35" s="9">
        <v>157.18</v>
      </c>
      <c r="CO35" s="9">
        <v>158.58000000000001</v>
      </c>
      <c r="CP35" s="9">
        <v>158.93</v>
      </c>
      <c r="CQ35" s="9">
        <v>158.97999999999999</v>
      </c>
      <c r="CR35" s="9">
        <v>158.94</v>
      </c>
      <c r="CS35" s="9">
        <v>157.53</v>
      </c>
      <c r="CT35" s="9">
        <v>156.74</v>
      </c>
      <c r="CU35" s="9">
        <v>156.22</v>
      </c>
      <c r="CV35" s="9">
        <v>155.97</v>
      </c>
      <c r="CW35" s="9">
        <v>155.12</v>
      </c>
      <c r="CX35" s="9">
        <v>150.24</v>
      </c>
      <c r="CY35" s="9">
        <v>146.65</v>
      </c>
      <c r="CZ35" s="9">
        <v>142.27000000000001</v>
      </c>
      <c r="DA35" s="9">
        <v>139.41999999999999</v>
      </c>
      <c r="DB35" s="9">
        <v>135.94999999999999</v>
      </c>
      <c r="DC35" s="9">
        <v>136.35</v>
      </c>
      <c r="DD35" s="9">
        <v>135.65</v>
      </c>
      <c r="DE35" s="9">
        <v>134.63999999999999</v>
      </c>
      <c r="DF35" s="9">
        <v>133.34</v>
      </c>
      <c r="DG35" s="9">
        <v>132.81</v>
      </c>
      <c r="DH35" s="9">
        <v>131.72999999999999</v>
      </c>
      <c r="DI35" s="9">
        <v>124.14</v>
      </c>
      <c r="DJ35" s="9">
        <v>120.02</v>
      </c>
      <c r="DK35" s="9">
        <v>117.42</v>
      </c>
      <c r="DL35" s="9">
        <v>115.17</v>
      </c>
      <c r="DM35" s="9">
        <v>111.84</v>
      </c>
      <c r="DN35" s="9">
        <v>110.1</v>
      </c>
      <c r="DO35" s="9">
        <v>107.93</v>
      </c>
      <c r="DP35" s="41">
        <v>106.39</v>
      </c>
      <c r="DQ35" s="41">
        <v>104.31</v>
      </c>
      <c r="DR35" s="41">
        <v>103.5</v>
      </c>
      <c r="DS35" s="9">
        <v>103.44</v>
      </c>
      <c r="DT35" s="9">
        <f>+((DS35/DR35)-1)*100</f>
        <v>-5.7971014492752548E-2</v>
      </c>
      <c r="DU35" s="9">
        <f>+((DM35/DG35)-1)*100</f>
        <v>-15.78947368421052</v>
      </c>
      <c r="DV35" s="42">
        <f>+((DS35/DG35)-1)*100</f>
        <v>-22.114298622091709</v>
      </c>
      <c r="DW35" s="1"/>
      <c r="DX35" s="1"/>
      <c r="DY35" s="1"/>
      <c r="DZ35" s="1"/>
      <c r="EA35" s="1"/>
      <c r="EB35" s="1"/>
      <c r="EC35" s="1"/>
      <c r="ED35" s="1"/>
    </row>
    <row r="36" spans="1:134" x14ac:dyDescent="0.25">
      <c r="A36" s="38">
        <v>1320400</v>
      </c>
      <c r="B36" s="20" t="s">
        <v>47</v>
      </c>
      <c r="C36" s="20">
        <v>0.14000000000000001</v>
      </c>
      <c r="D36" s="20">
        <v>100.04</v>
      </c>
      <c r="E36" s="20">
        <v>100.03</v>
      </c>
      <c r="F36" s="20">
        <v>100.4</v>
      </c>
      <c r="G36" s="20">
        <v>100.39</v>
      </c>
      <c r="H36" s="20">
        <v>100.61</v>
      </c>
      <c r="I36" s="20">
        <v>100.96</v>
      </c>
      <c r="J36" s="20">
        <v>102.34</v>
      </c>
      <c r="K36" s="20">
        <v>102.86</v>
      </c>
      <c r="L36" s="20">
        <v>103.04</v>
      </c>
      <c r="M36" s="20">
        <v>102.82</v>
      </c>
      <c r="N36" s="20">
        <v>103.31</v>
      </c>
      <c r="O36" s="20">
        <v>103.99</v>
      </c>
      <c r="P36" s="20">
        <v>104.61</v>
      </c>
      <c r="Q36" s="20">
        <v>104.82</v>
      </c>
      <c r="R36" s="20">
        <v>104.98</v>
      </c>
      <c r="S36" s="20">
        <v>105.14</v>
      </c>
      <c r="T36" s="20">
        <v>105.52</v>
      </c>
      <c r="U36" s="20">
        <v>106.32</v>
      </c>
      <c r="V36" s="20">
        <v>106.96</v>
      </c>
      <c r="W36" s="20">
        <v>107.04</v>
      </c>
      <c r="X36" s="20">
        <v>107.33</v>
      </c>
      <c r="Y36" s="20">
        <v>107.21</v>
      </c>
      <c r="Z36" s="20">
        <v>107.79</v>
      </c>
      <c r="AA36" s="20">
        <v>108.72</v>
      </c>
      <c r="AB36" s="20">
        <v>109.05</v>
      </c>
      <c r="AC36" s="20">
        <v>109.4</v>
      </c>
      <c r="AD36" s="20">
        <v>109.6</v>
      </c>
      <c r="AE36" s="20">
        <v>109.61</v>
      </c>
      <c r="AF36" s="20">
        <v>109.69</v>
      </c>
      <c r="AG36" s="20">
        <v>109.48</v>
      </c>
      <c r="AH36" s="20">
        <v>109.72</v>
      </c>
      <c r="AI36" s="20">
        <v>110.19</v>
      </c>
      <c r="AJ36" s="20">
        <v>110.66</v>
      </c>
      <c r="AK36" s="20">
        <v>110.89</v>
      </c>
      <c r="AL36" s="20">
        <v>111.56</v>
      </c>
      <c r="AM36" s="20">
        <v>112.48</v>
      </c>
      <c r="AN36" s="20">
        <v>113.01</v>
      </c>
      <c r="AO36" s="20">
        <v>113.4</v>
      </c>
      <c r="AP36" s="20">
        <v>113.43</v>
      </c>
      <c r="AQ36" s="20">
        <v>114.19</v>
      </c>
      <c r="AR36" s="20">
        <v>114.21</v>
      </c>
      <c r="AS36" s="20">
        <v>114.15</v>
      </c>
      <c r="AT36" s="20">
        <v>113.21</v>
      </c>
      <c r="AU36" s="20">
        <v>114.44</v>
      </c>
      <c r="AV36" s="20">
        <v>114.47</v>
      </c>
      <c r="AW36" s="20">
        <v>114.93</v>
      </c>
      <c r="AX36" s="20">
        <v>114.2</v>
      </c>
      <c r="AY36" s="20">
        <v>114.67</v>
      </c>
      <c r="AZ36" s="20">
        <v>115.01</v>
      </c>
      <c r="BA36" s="20">
        <v>114.98</v>
      </c>
      <c r="BB36" s="20">
        <v>115</v>
      </c>
      <c r="BC36" s="20">
        <v>115.04</v>
      </c>
      <c r="BD36" s="20">
        <v>115.03</v>
      </c>
      <c r="BE36" s="20">
        <v>114.85</v>
      </c>
      <c r="BF36" s="20">
        <v>115.36</v>
      </c>
      <c r="BG36" s="20">
        <v>115.99</v>
      </c>
      <c r="BH36" s="20">
        <v>115.72</v>
      </c>
      <c r="BI36" s="20">
        <v>115.92</v>
      </c>
      <c r="BJ36" s="20">
        <v>115.83</v>
      </c>
      <c r="BK36" s="20">
        <v>116.06</v>
      </c>
      <c r="BL36" s="20">
        <v>115.96</v>
      </c>
      <c r="BM36" s="20">
        <v>115.76</v>
      </c>
      <c r="BN36" s="20">
        <v>116.04</v>
      </c>
      <c r="BO36" s="20">
        <v>116.18</v>
      </c>
      <c r="BP36" s="20">
        <v>115.5</v>
      </c>
      <c r="BQ36" s="20">
        <v>115.69</v>
      </c>
      <c r="BR36" s="20">
        <v>114.84</v>
      </c>
      <c r="BS36" s="20">
        <v>115.5</v>
      </c>
      <c r="BT36" s="20">
        <v>115.59</v>
      </c>
      <c r="BU36" s="20">
        <v>115.02</v>
      </c>
      <c r="BV36" s="20">
        <v>115.83</v>
      </c>
      <c r="BW36" s="20">
        <v>116.02</v>
      </c>
      <c r="BX36" s="20">
        <v>116.97</v>
      </c>
      <c r="BY36" s="20">
        <v>118.18</v>
      </c>
      <c r="BZ36" s="20">
        <v>118.19</v>
      </c>
      <c r="CA36" s="20">
        <v>118.58</v>
      </c>
      <c r="CB36" s="20">
        <v>118.83</v>
      </c>
      <c r="CC36" s="20">
        <v>119.14</v>
      </c>
      <c r="CD36" s="20">
        <v>121.08</v>
      </c>
      <c r="CE36" s="20">
        <v>124.45</v>
      </c>
      <c r="CF36" s="20">
        <v>125.44</v>
      </c>
      <c r="CG36" s="20">
        <v>125.47</v>
      </c>
      <c r="CH36" s="20">
        <v>125.79</v>
      </c>
      <c r="CI36" s="20">
        <v>126.59</v>
      </c>
      <c r="CJ36" s="20">
        <v>127.07</v>
      </c>
      <c r="CK36" s="20">
        <v>131.94999999999999</v>
      </c>
      <c r="CL36" s="20">
        <v>139.66</v>
      </c>
      <c r="CM36" s="20">
        <v>142.36000000000001</v>
      </c>
      <c r="CN36" s="20">
        <v>143.12</v>
      </c>
      <c r="CO36" s="20">
        <v>143.44</v>
      </c>
      <c r="CP36" s="20">
        <v>144.77000000000001</v>
      </c>
      <c r="CQ36" s="20">
        <v>145.37</v>
      </c>
      <c r="CR36" s="20">
        <v>145.49</v>
      </c>
      <c r="CS36" s="20">
        <v>145.5</v>
      </c>
      <c r="CT36" s="20">
        <v>145.82</v>
      </c>
      <c r="CU36" s="20">
        <v>145.25</v>
      </c>
      <c r="CV36" s="20">
        <v>147.84</v>
      </c>
      <c r="CW36" s="20">
        <v>150.91</v>
      </c>
      <c r="CX36" s="20">
        <v>154.18</v>
      </c>
      <c r="CY36" s="20">
        <v>155.52000000000001</v>
      </c>
      <c r="CZ36" s="20">
        <v>155.76</v>
      </c>
      <c r="DA36" s="20">
        <v>156.71</v>
      </c>
      <c r="DB36" s="20">
        <v>156.97</v>
      </c>
      <c r="DC36" s="20">
        <v>157.56</v>
      </c>
      <c r="DD36" s="20">
        <v>157.5</v>
      </c>
      <c r="DE36" s="20">
        <v>158.47999999999999</v>
      </c>
      <c r="DF36" s="20">
        <v>159.28</v>
      </c>
      <c r="DG36" s="20">
        <v>161.02000000000001</v>
      </c>
      <c r="DH36" s="20">
        <v>162.43</v>
      </c>
      <c r="DI36" s="20">
        <v>162.93</v>
      </c>
      <c r="DJ36" s="20">
        <v>162.99</v>
      </c>
      <c r="DK36" s="20">
        <v>163.38999999999999</v>
      </c>
      <c r="DL36" s="20">
        <v>162.86000000000001</v>
      </c>
      <c r="DM36" s="20">
        <v>162.69999999999999</v>
      </c>
      <c r="DN36" s="20">
        <v>159.97999999999999</v>
      </c>
      <c r="DO36" s="20">
        <v>160.91</v>
      </c>
      <c r="DP36" s="39">
        <v>162.16999999999999</v>
      </c>
      <c r="DQ36" s="39">
        <v>162.22999999999999</v>
      </c>
      <c r="DR36" s="39">
        <v>161.38</v>
      </c>
      <c r="DS36" s="20">
        <v>161.33000000000001</v>
      </c>
      <c r="DT36" s="20">
        <f>+((DS36/DR36)-1)*100</f>
        <v>-3.0982773577881151E-2</v>
      </c>
      <c r="DU36" s="20">
        <f>+((DM36/DG36)-1)*100</f>
        <v>1.0433486523413027</v>
      </c>
      <c r="DV36" s="23">
        <f>+((DS36/DG36)-1)*100</f>
        <v>0.19252266799154594</v>
      </c>
      <c r="DW36" s="1"/>
      <c r="DX36" s="1"/>
      <c r="DY36" s="1"/>
      <c r="DZ36" s="1"/>
      <c r="EA36" s="1"/>
      <c r="EB36" s="1"/>
      <c r="EC36" s="1"/>
      <c r="ED36" s="1"/>
    </row>
    <row r="37" spans="1:134" x14ac:dyDescent="0.25">
      <c r="A37" s="38">
        <v>1410100</v>
      </c>
      <c r="B37" s="20" t="s">
        <v>33</v>
      </c>
      <c r="C37" s="20">
        <v>0.06</v>
      </c>
      <c r="D37" s="20">
        <v>101.66</v>
      </c>
      <c r="E37" s="20">
        <v>107.01</v>
      </c>
      <c r="F37" s="20">
        <v>116.25</v>
      </c>
      <c r="G37" s="20">
        <v>127.65</v>
      </c>
      <c r="H37" s="20">
        <v>128.66999999999999</v>
      </c>
      <c r="I37" s="20">
        <v>130.06</v>
      </c>
      <c r="J37" s="20">
        <v>133.69</v>
      </c>
      <c r="K37" s="20">
        <v>143.79</v>
      </c>
      <c r="L37" s="20">
        <v>146.86000000000001</v>
      </c>
      <c r="M37" s="20">
        <v>134.1</v>
      </c>
      <c r="N37" s="20">
        <v>112.93</v>
      </c>
      <c r="O37" s="20">
        <v>101.84</v>
      </c>
      <c r="P37" s="20">
        <v>105</v>
      </c>
      <c r="Q37" s="20">
        <v>111.83</v>
      </c>
      <c r="R37" s="20">
        <v>121.91</v>
      </c>
      <c r="S37" s="20">
        <v>121.76</v>
      </c>
      <c r="T37" s="20">
        <v>110.31</v>
      </c>
      <c r="U37" s="20">
        <v>100.92</v>
      </c>
      <c r="V37" s="20">
        <v>95.49</v>
      </c>
      <c r="W37" s="20">
        <v>91.27</v>
      </c>
      <c r="X37" s="20">
        <v>90.17</v>
      </c>
      <c r="Y37" s="20">
        <v>90.17</v>
      </c>
      <c r="Z37" s="20">
        <v>88.85</v>
      </c>
      <c r="AA37" s="20">
        <v>84.93</v>
      </c>
      <c r="AB37" s="20">
        <v>86.42</v>
      </c>
      <c r="AC37" s="20">
        <v>94.96</v>
      </c>
      <c r="AD37" s="20">
        <v>113.03</v>
      </c>
      <c r="AE37" s="20">
        <v>128.29</v>
      </c>
      <c r="AF37" s="20">
        <v>139.49</v>
      </c>
      <c r="AG37" s="20">
        <v>147.01</v>
      </c>
      <c r="AH37" s="20">
        <v>155.07</v>
      </c>
      <c r="AI37" s="20">
        <v>140.79</v>
      </c>
      <c r="AJ37" s="20">
        <v>114.05</v>
      </c>
      <c r="AK37" s="20">
        <v>102.12</v>
      </c>
      <c r="AL37" s="20">
        <v>97.76</v>
      </c>
      <c r="AM37" s="20">
        <v>98.7</v>
      </c>
      <c r="AN37" s="20">
        <v>113.82</v>
      </c>
      <c r="AO37" s="20">
        <v>122.86</v>
      </c>
      <c r="AP37" s="20">
        <v>133.18</v>
      </c>
      <c r="AQ37" s="20">
        <v>128.29</v>
      </c>
      <c r="AR37" s="20">
        <v>119.01</v>
      </c>
      <c r="AS37" s="20">
        <v>122.72</v>
      </c>
      <c r="AT37" s="20">
        <v>130.21</v>
      </c>
      <c r="AU37" s="20">
        <v>128.19999999999999</v>
      </c>
      <c r="AV37" s="20">
        <v>118.53</v>
      </c>
      <c r="AW37" s="20">
        <v>115.8</v>
      </c>
      <c r="AX37" s="20">
        <v>112.01</v>
      </c>
      <c r="AY37" s="20">
        <v>112.22</v>
      </c>
      <c r="AZ37" s="20">
        <v>117.95</v>
      </c>
      <c r="BA37" s="20">
        <v>112.14</v>
      </c>
      <c r="BB37" s="20">
        <v>113.17</v>
      </c>
      <c r="BC37" s="20">
        <v>116.18</v>
      </c>
      <c r="BD37" s="20">
        <v>107.57</v>
      </c>
      <c r="BE37" s="20">
        <v>97.54</v>
      </c>
      <c r="BF37" s="20">
        <v>91.59</v>
      </c>
      <c r="BG37" s="20">
        <v>95.16</v>
      </c>
      <c r="BH37" s="20">
        <v>110.96</v>
      </c>
      <c r="BI37" s="20">
        <v>104.15</v>
      </c>
      <c r="BJ37" s="20">
        <v>95.39</v>
      </c>
      <c r="BK37" s="20">
        <v>94.15</v>
      </c>
      <c r="BL37" s="20">
        <v>111.42</v>
      </c>
      <c r="BM37" s="20">
        <v>112.61</v>
      </c>
      <c r="BN37" s="20">
        <v>115.36</v>
      </c>
      <c r="BO37" s="20">
        <v>120.26</v>
      </c>
      <c r="BP37" s="20">
        <v>116.85</v>
      </c>
      <c r="BQ37" s="20">
        <v>111.55</v>
      </c>
      <c r="BR37" s="20">
        <v>118.36</v>
      </c>
      <c r="BS37" s="20">
        <v>125.25</v>
      </c>
      <c r="BT37" s="20">
        <v>129.38</v>
      </c>
      <c r="BU37" s="20">
        <v>131.44</v>
      </c>
      <c r="BV37" s="20">
        <v>125.42</v>
      </c>
      <c r="BW37" s="20">
        <v>119.81</v>
      </c>
      <c r="BX37" s="20">
        <v>130.47999999999999</v>
      </c>
      <c r="BY37" s="20">
        <v>130.44</v>
      </c>
      <c r="BZ37" s="20">
        <v>141.25</v>
      </c>
      <c r="CA37" s="20">
        <v>142.65</v>
      </c>
      <c r="CB37" s="20">
        <v>123.64</v>
      </c>
      <c r="CC37" s="20">
        <v>112.2</v>
      </c>
      <c r="CD37" s="20">
        <v>105.76</v>
      </c>
      <c r="CE37" s="20">
        <v>113.67</v>
      </c>
      <c r="CF37" s="20">
        <v>127.71</v>
      </c>
      <c r="CG37" s="20">
        <v>134.55000000000001</v>
      </c>
      <c r="CH37" s="20">
        <v>132.72999999999999</v>
      </c>
      <c r="CI37" s="20">
        <v>134.63</v>
      </c>
      <c r="CJ37" s="20">
        <v>156.96</v>
      </c>
      <c r="CK37" s="20">
        <v>169.73</v>
      </c>
      <c r="CL37" s="20">
        <v>174.77</v>
      </c>
      <c r="CM37" s="20">
        <v>162.94999999999999</v>
      </c>
      <c r="CN37" s="20">
        <v>140</v>
      </c>
      <c r="CO37" s="20">
        <v>131.9</v>
      </c>
      <c r="CP37" s="20">
        <v>127.28</v>
      </c>
      <c r="CQ37" s="20">
        <v>124.58</v>
      </c>
      <c r="CR37" s="20">
        <v>137.37</v>
      </c>
      <c r="CS37" s="20">
        <v>136.69999999999999</v>
      </c>
      <c r="CT37" s="20">
        <v>125.84</v>
      </c>
      <c r="CU37" s="20">
        <v>120.58</v>
      </c>
      <c r="CV37" s="20">
        <v>124.96</v>
      </c>
      <c r="CW37" s="20">
        <v>131.88999999999999</v>
      </c>
      <c r="CX37" s="20">
        <v>145.69999999999999</v>
      </c>
      <c r="CY37" s="20">
        <v>143.04</v>
      </c>
      <c r="CZ37" s="20">
        <v>131.38999999999999</v>
      </c>
      <c r="DA37" s="20">
        <v>120.34</v>
      </c>
      <c r="DB37" s="20">
        <v>122.82</v>
      </c>
      <c r="DC37" s="20">
        <v>127.55</v>
      </c>
      <c r="DD37" s="20">
        <v>130.27000000000001</v>
      </c>
      <c r="DE37" s="20">
        <v>124.8</v>
      </c>
      <c r="DF37" s="20">
        <v>117.05</v>
      </c>
      <c r="DG37" s="20">
        <v>114.44</v>
      </c>
      <c r="DH37" s="20">
        <v>127.48</v>
      </c>
      <c r="DI37" s="20">
        <v>133.94</v>
      </c>
      <c r="DJ37" s="20">
        <v>136.44</v>
      </c>
      <c r="DK37" s="20">
        <v>139.44</v>
      </c>
      <c r="DL37" s="20">
        <v>126.75</v>
      </c>
      <c r="DM37" s="20">
        <v>124.27</v>
      </c>
      <c r="DN37" s="20">
        <v>134.72999999999999</v>
      </c>
      <c r="DO37" s="20">
        <v>140.74</v>
      </c>
      <c r="DP37" s="39">
        <v>142.16</v>
      </c>
      <c r="DQ37" s="39">
        <v>134.07</v>
      </c>
      <c r="DR37" s="39">
        <v>123.97</v>
      </c>
      <c r="DS37" s="20">
        <v>122.91</v>
      </c>
      <c r="DT37" s="20">
        <f>+((DS37/DR37)-1)*100</f>
        <v>-0.85504557554246796</v>
      </c>
      <c r="DU37" s="20">
        <f>+((DM37/DG37)-1)*100</f>
        <v>8.5896539671443506</v>
      </c>
      <c r="DV37" s="23">
        <f>+((DS37/DG37)-1)*100</f>
        <v>7.4012583012932565</v>
      </c>
      <c r="DW37" s="1"/>
      <c r="DX37" s="1"/>
      <c r="DY37" s="1"/>
      <c r="DZ37" s="1"/>
      <c r="EA37" s="1"/>
      <c r="EB37" s="1"/>
      <c r="EC37" s="1"/>
      <c r="ED37" s="1"/>
    </row>
    <row r="38" spans="1:134" x14ac:dyDescent="0.25">
      <c r="A38" s="40">
        <v>1410200</v>
      </c>
      <c r="B38" s="9" t="s">
        <v>34</v>
      </c>
      <c r="C38" s="9">
        <v>0.06</v>
      </c>
      <c r="D38" s="9">
        <v>98.43</v>
      </c>
      <c r="E38" s="9">
        <v>99.15</v>
      </c>
      <c r="F38" s="9">
        <v>102.33</v>
      </c>
      <c r="G38" s="9">
        <v>105.17</v>
      </c>
      <c r="H38" s="9">
        <v>104.91</v>
      </c>
      <c r="I38" s="9">
        <v>103.5</v>
      </c>
      <c r="J38" s="9">
        <v>101.52</v>
      </c>
      <c r="K38" s="9">
        <v>99.46</v>
      </c>
      <c r="L38" s="9">
        <v>98.38</v>
      </c>
      <c r="M38" s="9">
        <v>95.81</v>
      </c>
      <c r="N38" s="9">
        <v>95.31</v>
      </c>
      <c r="O38" s="9">
        <v>94.5</v>
      </c>
      <c r="P38" s="9">
        <v>92.97</v>
      </c>
      <c r="Q38" s="9">
        <v>94.02</v>
      </c>
      <c r="R38" s="9">
        <v>94.7</v>
      </c>
      <c r="S38" s="9">
        <v>95.22</v>
      </c>
      <c r="T38" s="9">
        <v>95.82</v>
      </c>
      <c r="U38" s="9">
        <v>94.77</v>
      </c>
      <c r="V38" s="9">
        <v>94.33</v>
      </c>
      <c r="W38" s="9">
        <v>93.87</v>
      </c>
      <c r="X38" s="9">
        <v>94.4</v>
      </c>
      <c r="Y38" s="9">
        <v>94.84</v>
      </c>
      <c r="Z38" s="9">
        <v>95.64</v>
      </c>
      <c r="AA38" s="9">
        <v>96.87</v>
      </c>
      <c r="AB38" s="9">
        <v>98.99</v>
      </c>
      <c r="AC38" s="9">
        <v>97.66</v>
      </c>
      <c r="AD38" s="9">
        <v>99.7</v>
      </c>
      <c r="AE38" s="9">
        <v>101.13</v>
      </c>
      <c r="AF38" s="9">
        <v>103.14</v>
      </c>
      <c r="AG38" s="9">
        <v>103.91</v>
      </c>
      <c r="AH38" s="9">
        <v>102.12</v>
      </c>
      <c r="AI38" s="9">
        <v>101.27</v>
      </c>
      <c r="AJ38" s="9">
        <v>100.34</v>
      </c>
      <c r="AK38" s="9">
        <v>99.27</v>
      </c>
      <c r="AL38" s="9">
        <v>100.39</v>
      </c>
      <c r="AM38" s="9">
        <v>100.53</v>
      </c>
      <c r="AN38" s="9">
        <v>101.23</v>
      </c>
      <c r="AO38" s="9">
        <v>102.44</v>
      </c>
      <c r="AP38" s="9">
        <v>104.6</v>
      </c>
      <c r="AQ38" s="9">
        <v>105.97</v>
      </c>
      <c r="AR38" s="9">
        <v>103.89</v>
      </c>
      <c r="AS38" s="9">
        <v>103.1</v>
      </c>
      <c r="AT38" s="9">
        <v>103.45</v>
      </c>
      <c r="AU38" s="9">
        <v>103.08</v>
      </c>
      <c r="AV38" s="9">
        <v>102.03</v>
      </c>
      <c r="AW38" s="9">
        <v>102.24</v>
      </c>
      <c r="AX38" s="9">
        <v>102.69</v>
      </c>
      <c r="AY38" s="9">
        <v>103.71</v>
      </c>
      <c r="AZ38" s="9">
        <v>117.95</v>
      </c>
      <c r="BA38" s="9">
        <v>112.14</v>
      </c>
      <c r="BB38" s="9">
        <v>113.17</v>
      </c>
      <c r="BC38" s="9">
        <v>116.18</v>
      </c>
      <c r="BD38" s="9">
        <v>107.57</v>
      </c>
      <c r="BE38" s="9">
        <v>97.54</v>
      </c>
      <c r="BF38" s="9">
        <v>91.59</v>
      </c>
      <c r="BG38" s="9">
        <v>95.16</v>
      </c>
      <c r="BH38" s="9">
        <v>110.96</v>
      </c>
      <c r="BI38" s="9">
        <v>104.15</v>
      </c>
      <c r="BJ38" s="9">
        <v>95.39</v>
      </c>
      <c r="BK38" s="9">
        <v>94.15</v>
      </c>
      <c r="BL38" s="9">
        <v>104.37</v>
      </c>
      <c r="BM38" s="9">
        <v>103.84</v>
      </c>
      <c r="BN38" s="9">
        <v>105.3</v>
      </c>
      <c r="BO38" s="9">
        <v>108.52</v>
      </c>
      <c r="BP38" s="9">
        <v>107.66</v>
      </c>
      <c r="BQ38" s="9">
        <v>106.27</v>
      </c>
      <c r="BR38" s="9">
        <v>106.5</v>
      </c>
      <c r="BS38" s="9">
        <v>109.32</v>
      </c>
      <c r="BT38" s="9">
        <v>108.88</v>
      </c>
      <c r="BU38" s="9">
        <v>109.3</v>
      </c>
      <c r="BV38" s="9">
        <v>112.68</v>
      </c>
      <c r="BW38" s="9">
        <v>112.65</v>
      </c>
      <c r="BX38" s="9">
        <v>111.94</v>
      </c>
      <c r="BY38" s="9">
        <v>111.77</v>
      </c>
      <c r="BZ38" s="9">
        <v>117.21</v>
      </c>
      <c r="CA38" s="9">
        <v>119.7</v>
      </c>
      <c r="CB38" s="9">
        <v>119.22</v>
      </c>
      <c r="CC38" s="9">
        <v>116.51</v>
      </c>
      <c r="CD38" s="9">
        <v>114.82</v>
      </c>
      <c r="CE38" s="9">
        <v>116.43</v>
      </c>
      <c r="CF38" s="9">
        <v>118.62</v>
      </c>
      <c r="CG38" s="9">
        <v>120.01</v>
      </c>
      <c r="CH38" s="9">
        <v>125.17</v>
      </c>
      <c r="CI38" s="9">
        <v>128.97999999999999</v>
      </c>
      <c r="CJ38" s="9">
        <v>131.66999999999999</v>
      </c>
      <c r="CK38" s="9">
        <v>131.63</v>
      </c>
      <c r="CL38" s="9">
        <v>135.51</v>
      </c>
      <c r="CM38" s="9">
        <v>141.55000000000001</v>
      </c>
      <c r="CN38" s="9">
        <v>140.41999999999999</v>
      </c>
      <c r="CO38" s="9">
        <v>143.88</v>
      </c>
      <c r="CP38" s="9">
        <v>156.6</v>
      </c>
      <c r="CQ38" s="9">
        <v>164.17</v>
      </c>
      <c r="CR38" s="9">
        <v>164.24</v>
      </c>
      <c r="CS38" s="9">
        <v>161.66</v>
      </c>
      <c r="CT38" s="9">
        <v>161.12</v>
      </c>
      <c r="CU38" s="9">
        <v>159.19</v>
      </c>
      <c r="CV38" s="9">
        <v>161.4</v>
      </c>
      <c r="CW38" s="9">
        <v>160.72999999999999</v>
      </c>
      <c r="CX38" s="9">
        <v>163.08000000000001</v>
      </c>
      <c r="CY38" s="9">
        <v>162.05000000000001</v>
      </c>
      <c r="CZ38" s="9">
        <v>161.44999999999999</v>
      </c>
      <c r="DA38" s="9">
        <v>158</v>
      </c>
      <c r="DB38" s="9">
        <v>150.66999999999999</v>
      </c>
      <c r="DC38" s="9">
        <v>147.16999999999999</v>
      </c>
      <c r="DD38" s="9">
        <v>144.59</v>
      </c>
      <c r="DE38" s="9">
        <v>142.47999999999999</v>
      </c>
      <c r="DF38" s="9">
        <v>141.88999999999999</v>
      </c>
      <c r="DG38" s="9">
        <v>143.04</v>
      </c>
      <c r="DH38" s="9">
        <v>142.77000000000001</v>
      </c>
      <c r="DI38" s="9">
        <v>147.99</v>
      </c>
      <c r="DJ38" s="9">
        <v>144.86000000000001</v>
      </c>
      <c r="DK38" s="9">
        <v>149.44</v>
      </c>
      <c r="DL38" s="9">
        <v>144.13999999999999</v>
      </c>
      <c r="DM38" s="9">
        <v>145.85</v>
      </c>
      <c r="DN38" s="9">
        <v>146.57</v>
      </c>
      <c r="DO38" s="9">
        <v>142.75</v>
      </c>
      <c r="DP38" s="41">
        <v>141.52000000000001</v>
      </c>
      <c r="DQ38" s="41">
        <v>141.88999999999999</v>
      </c>
      <c r="DR38" s="41">
        <v>142.71</v>
      </c>
      <c r="DS38" s="9">
        <v>143.43</v>
      </c>
      <c r="DT38" s="9">
        <f>+((DS38/DR38)-1)*100</f>
        <v>0.50451965524489495</v>
      </c>
      <c r="DU38" s="9">
        <f>+((DM38/DG38)-1)*100</f>
        <v>1.9644854586129856</v>
      </c>
      <c r="DV38" s="42">
        <f>+((DS38/DG38)-1)*100</f>
        <v>0.27265100671141074</v>
      </c>
      <c r="DW38" s="1"/>
      <c r="DX38" s="1"/>
      <c r="DY38" s="1"/>
      <c r="DZ38" s="1"/>
      <c r="EA38" s="1"/>
      <c r="EB38" s="1"/>
      <c r="EC38" s="1"/>
      <c r="ED38" s="1"/>
    </row>
    <row r="39" spans="1:134" x14ac:dyDescent="0.25">
      <c r="A39" s="38">
        <v>1410300</v>
      </c>
      <c r="B39" s="20" t="s">
        <v>35</v>
      </c>
      <c r="C39" s="20">
        <v>0.06</v>
      </c>
      <c r="D39" s="20">
        <v>101.17</v>
      </c>
      <c r="E39" s="20">
        <v>105.06</v>
      </c>
      <c r="F39" s="20">
        <v>118.69</v>
      </c>
      <c r="G39" s="20">
        <v>125.91</v>
      </c>
      <c r="H39" s="20">
        <v>128.32</v>
      </c>
      <c r="I39" s="20">
        <v>131.88</v>
      </c>
      <c r="J39" s="20">
        <v>131.88999999999999</v>
      </c>
      <c r="K39" s="20">
        <v>130.88</v>
      </c>
      <c r="L39" s="20">
        <v>123.81</v>
      </c>
      <c r="M39" s="20">
        <v>111.26</v>
      </c>
      <c r="N39" s="20">
        <v>89.27</v>
      </c>
      <c r="O39" s="20">
        <v>85.99</v>
      </c>
      <c r="P39" s="20">
        <v>87.03</v>
      </c>
      <c r="Q39" s="20">
        <v>92.48</v>
      </c>
      <c r="R39" s="20">
        <v>102.17</v>
      </c>
      <c r="S39" s="20">
        <v>109.83</v>
      </c>
      <c r="T39" s="20">
        <v>114.82</v>
      </c>
      <c r="U39" s="20">
        <v>127.56</v>
      </c>
      <c r="V39" s="20">
        <v>121.6</v>
      </c>
      <c r="W39" s="20">
        <v>119.58</v>
      </c>
      <c r="X39" s="20">
        <v>119.7</v>
      </c>
      <c r="Y39" s="20">
        <v>123.85</v>
      </c>
      <c r="Z39" s="20">
        <v>114.05</v>
      </c>
      <c r="AA39" s="20">
        <v>97.09</v>
      </c>
      <c r="AB39" s="20">
        <v>95.96</v>
      </c>
      <c r="AC39" s="20">
        <v>107.44</v>
      </c>
      <c r="AD39" s="20">
        <v>114.57</v>
      </c>
      <c r="AE39" s="20">
        <v>120.78</v>
      </c>
      <c r="AF39" s="20">
        <v>128.16999999999999</v>
      </c>
      <c r="AG39" s="20">
        <v>137.33000000000001</v>
      </c>
      <c r="AH39" s="20">
        <v>146.94999999999999</v>
      </c>
      <c r="AI39" s="20">
        <v>131.47999999999999</v>
      </c>
      <c r="AJ39" s="20">
        <v>114.94</v>
      </c>
      <c r="AK39" s="20">
        <v>105.21</v>
      </c>
      <c r="AL39" s="20">
        <v>96.31</v>
      </c>
      <c r="AM39" s="20">
        <v>86.81</v>
      </c>
      <c r="AN39" s="20">
        <v>87.37</v>
      </c>
      <c r="AO39" s="20">
        <v>92.25</v>
      </c>
      <c r="AP39" s="20">
        <v>100.3</v>
      </c>
      <c r="AQ39" s="20">
        <v>106.28</v>
      </c>
      <c r="AR39" s="20">
        <v>110.09</v>
      </c>
      <c r="AS39" s="20">
        <v>126.52</v>
      </c>
      <c r="AT39" s="20">
        <v>121.8</v>
      </c>
      <c r="AU39" s="20">
        <v>102.58</v>
      </c>
      <c r="AV39" s="20">
        <v>87.86</v>
      </c>
      <c r="AW39" s="20">
        <v>84.76</v>
      </c>
      <c r="AX39" s="20">
        <v>78.83</v>
      </c>
      <c r="AY39" s="20">
        <v>75.52</v>
      </c>
      <c r="AZ39" s="20">
        <v>106.31</v>
      </c>
      <c r="BA39" s="20">
        <v>108.84</v>
      </c>
      <c r="BB39" s="20">
        <v>111.13</v>
      </c>
      <c r="BC39" s="20">
        <v>109.95</v>
      </c>
      <c r="BD39" s="20">
        <v>106.37</v>
      </c>
      <c r="BE39" s="20">
        <v>104.66</v>
      </c>
      <c r="BF39" s="20">
        <v>105.37</v>
      </c>
      <c r="BG39" s="20">
        <v>104.55</v>
      </c>
      <c r="BH39" s="20">
        <v>107.31</v>
      </c>
      <c r="BI39" s="20">
        <v>106</v>
      </c>
      <c r="BJ39" s="20">
        <v>104.02</v>
      </c>
      <c r="BK39" s="20">
        <v>104.21</v>
      </c>
      <c r="BL39" s="20">
        <v>106.82</v>
      </c>
      <c r="BM39" s="20">
        <v>120.77</v>
      </c>
      <c r="BN39" s="20">
        <v>132.53</v>
      </c>
      <c r="BO39" s="20">
        <v>138.06</v>
      </c>
      <c r="BP39" s="20">
        <v>140.83000000000001</v>
      </c>
      <c r="BQ39" s="20">
        <v>145.81</v>
      </c>
      <c r="BR39" s="20">
        <v>147.54</v>
      </c>
      <c r="BS39" s="20">
        <v>136.34</v>
      </c>
      <c r="BT39" s="20">
        <v>128.47999999999999</v>
      </c>
      <c r="BU39" s="20">
        <v>109.96</v>
      </c>
      <c r="BV39" s="20">
        <v>112.13</v>
      </c>
      <c r="BW39" s="20">
        <v>108.19</v>
      </c>
      <c r="BX39" s="20">
        <v>110.19</v>
      </c>
      <c r="BY39" s="20">
        <v>119.05</v>
      </c>
      <c r="BZ39" s="20">
        <v>142.66999999999999</v>
      </c>
      <c r="CA39" s="20">
        <v>145.19999999999999</v>
      </c>
      <c r="CB39" s="20">
        <v>147.38</v>
      </c>
      <c r="CC39" s="20">
        <v>141.58000000000001</v>
      </c>
      <c r="CD39" s="20">
        <v>128.58000000000001</v>
      </c>
      <c r="CE39" s="20">
        <v>112.51</v>
      </c>
      <c r="CF39" s="20">
        <v>111.8</v>
      </c>
      <c r="CG39" s="20">
        <v>121.39</v>
      </c>
      <c r="CH39" s="20">
        <v>112.61</v>
      </c>
      <c r="CI39" s="20">
        <v>108.87</v>
      </c>
      <c r="CJ39" s="20">
        <v>122.26</v>
      </c>
      <c r="CK39" s="20">
        <v>124.54</v>
      </c>
      <c r="CL39" s="20">
        <v>135.18</v>
      </c>
      <c r="CM39" s="20">
        <v>135.65</v>
      </c>
      <c r="CN39" s="20">
        <v>135.62</v>
      </c>
      <c r="CO39" s="20">
        <v>150.28</v>
      </c>
      <c r="CP39" s="20">
        <v>161.37</v>
      </c>
      <c r="CQ39" s="20">
        <v>144.83000000000001</v>
      </c>
      <c r="CR39" s="20">
        <v>131.31</v>
      </c>
      <c r="CS39" s="20">
        <v>122.27</v>
      </c>
      <c r="CT39" s="20">
        <v>120.53</v>
      </c>
      <c r="CU39" s="20">
        <v>108.81</v>
      </c>
      <c r="CV39" s="20">
        <v>108.59</v>
      </c>
      <c r="CW39" s="20">
        <v>108.18</v>
      </c>
      <c r="CX39" s="20">
        <v>118.89</v>
      </c>
      <c r="CY39" s="20">
        <v>125.85</v>
      </c>
      <c r="CZ39" s="20">
        <v>132.66</v>
      </c>
      <c r="DA39" s="20">
        <v>148.22</v>
      </c>
      <c r="DB39" s="20">
        <v>156.87</v>
      </c>
      <c r="DC39" s="20">
        <v>153.37</v>
      </c>
      <c r="DD39" s="20">
        <v>145.65</v>
      </c>
      <c r="DE39" s="20">
        <v>133.36000000000001</v>
      </c>
      <c r="DF39" s="20">
        <v>122.83</v>
      </c>
      <c r="DG39" s="20">
        <v>113.67</v>
      </c>
      <c r="DH39" s="20">
        <v>113.83</v>
      </c>
      <c r="DI39" s="20">
        <v>116.51</v>
      </c>
      <c r="DJ39" s="20">
        <v>128.49</v>
      </c>
      <c r="DK39" s="20">
        <v>137.4</v>
      </c>
      <c r="DL39" s="20">
        <v>139.47</v>
      </c>
      <c r="DM39" s="20">
        <v>146.36000000000001</v>
      </c>
      <c r="DN39" s="20">
        <v>153.24</v>
      </c>
      <c r="DO39" s="20">
        <v>150.91</v>
      </c>
      <c r="DP39" s="39">
        <v>143.85</v>
      </c>
      <c r="DQ39" s="39">
        <v>144.79</v>
      </c>
      <c r="DR39" s="39">
        <v>142.85</v>
      </c>
      <c r="DS39" s="20">
        <v>130.44999999999999</v>
      </c>
      <c r="DT39" s="20">
        <f>+((DS39/DR39)-1)*100</f>
        <v>-8.6804340217010889</v>
      </c>
      <c r="DU39" s="20">
        <f>+((DM39/DG39)-1)*100</f>
        <v>28.758687428521167</v>
      </c>
      <c r="DV39" s="23">
        <f>+((DS39/DG39)-1)*100</f>
        <v>14.762030438990049</v>
      </c>
      <c r="DW39" s="1"/>
      <c r="DX39" s="1"/>
      <c r="DY39" s="1"/>
      <c r="DZ39" s="1"/>
      <c r="EA39" s="1"/>
      <c r="EB39" s="1"/>
      <c r="EC39" s="1"/>
      <c r="ED39" s="1"/>
    </row>
    <row r="40" spans="1:134" x14ac:dyDescent="0.25">
      <c r="A40" s="40">
        <v>1410400</v>
      </c>
      <c r="B40" s="9" t="s">
        <v>36</v>
      </c>
      <c r="C40" s="9">
        <v>0.06</v>
      </c>
      <c r="D40" s="9">
        <v>105.36</v>
      </c>
      <c r="E40" s="9">
        <v>117.22</v>
      </c>
      <c r="F40" s="9">
        <v>115.06</v>
      </c>
      <c r="G40" s="9">
        <v>112.14</v>
      </c>
      <c r="H40" s="9">
        <v>105.87</v>
      </c>
      <c r="I40" s="9">
        <v>106.29</v>
      </c>
      <c r="J40" s="9">
        <v>104.02</v>
      </c>
      <c r="K40" s="9">
        <v>105.74</v>
      </c>
      <c r="L40" s="9">
        <v>106.68</v>
      </c>
      <c r="M40" s="9">
        <v>107.32</v>
      </c>
      <c r="N40" s="9">
        <v>107.48</v>
      </c>
      <c r="O40" s="9">
        <v>107.35</v>
      </c>
      <c r="P40" s="9">
        <v>113.95</v>
      </c>
      <c r="Q40" s="9">
        <v>110.39</v>
      </c>
      <c r="R40" s="9">
        <v>111.64</v>
      </c>
      <c r="S40" s="9">
        <v>143.43</v>
      </c>
      <c r="T40" s="9">
        <v>148.54</v>
      </c>
      <c r="U40" s="9">
        <v>132.30000000000001</v>
      </c>
      <c r="V40" s="9">
        <v>108.97</v>
      </c>
      <c r="W40" s="9">
        <v>104.15</v>
      </c>
      <c r="X40" s="9">
        <v>102.66</v>
      </c>
      <c r="Y40" s="9">
        <v>100.16</v>
      </c>
      <c r="Z40" s="9">
        <v>98.03</v>
      </c>
      <c r="AA40" s="9">
        <v>101.44</v>
      </c>
      <c r="AB40" s="9">
        <v>114.06</v>
      </c>
      <c r="AC40" s="9">
        <v>129.75</v>
      </c>
      <c r="AD40" s="9">
        <v>128.9</v>
      </c>
      <c r="AE40" s="9">
        <v>116.91</v>
      </c>
      <c r="AF40" s="9">
        <v>125.74</v>
      </c>
      <c r="AG40" s="9">
        <v>127.31</v>
      </c>
      <c r="AH40" s="9">
        <v>119.6</v>
      </c>
      <c r="AI40" s="9">
        <v>116.4</v>
      </c>
      <c r="AJ40" s="9">
        <v>109.33</v>
      </c>
      <c r="AK40" s="9">
        <v>110.72</v>
      </c>
      <c r="AL40" s="9">
        <v>107.37</v>
      </c>
      <c r="AM40" s="9">
        <v>113.33</v>
      </c>
      <c r="AN40" s="9">
        <v>119.78</v>
      </c>
      <c r="AO40" s="9">
        <v>125.39</v>
      </c>
      <c r="AP40" s="9">
        <v>113.58</v>
      </c>
      <c r="AQ40" s="9">
        <v>112.53</v>
      </c>
      <c r="AR40" s="9">
        <v>105.91</v>
      </c>
      <c r="AS40" s="9">
        <v>106.69</v>
      </c>
      <c r="AT40" s="9">
        <v>105.22</v>
      </c>
      <c r="AU40" s="9">
        <v>95.58</v>
      </c>
      <c r="AV40" s="9">
        <v>99.41</v>
      </c>
      <c r="AW40" s="9">
        <v>108.84</v>
      </c>
      <c r="AX40" s="9">
        <v>101.17</v>
      </c>
      <c r="AY40" s="9">
        <v>103.68</v>
      </c>
      <c r="AZ40" s="9">
        <v>79.02</v>
      </c>
      <c r="BA40" s="9">
        <v>89.84</v>
      </c>
      <c r="BB40" s="9">
        <v>96.55</v>
      </c>
      <c r="BC40" s="9">
        <v>111.05</v>
      </c>
      <c r="BD40" s="9">
        <v>121.09</v>
      </c>
      <c r="BE40" s="9">
        <v>124.41</v>
      </c>
      <c r="BF40" s="9">
        <v>123.64</v>
      </c>
      <c r="BG40" s="9">
        <v>119.18</v>
      </c>
      <c r="BH40" s="9">
        <v>113.19</v>
      </c>
      <c r="BI40" s="9">
        <v>106.01</v>
      </c>
      <c r="BJ40" s="9">
        <v>112.11</v>
      </c>
      <c r="BK40" s="9">
        <v>104.48</v>
      </c>
      <c r="BL40" s="9">
        <v>111.24</v>
      </c>
      <c r="BM40" s="9">
        <v>118.15</v>
      </c>
      <c r="BN40" s="9">
        <v>121.6</v>
      </c>
      <c r="BO40" s="9">
        <v>118.28</v>
      </c>
      <c r="BP40" s="9">
        <v>135.61000000000001</v>
      </c>
      <c r="BQ40" s="9">
        <v>114.03</v>
      </c>
      <c r="BR40" s="9">
        <v>118.13</v>
      </c>
      <c r="BS40" s="9">
        <v>117.35</v>
      </c>
      <c r="BT40" s="9">
        <v>113.75</v>
      </c>
      <c r="BU40" s="9">
        <v>122.79</v>
      </c>
      <c r="BV40" s="9">
        <v>121.41</v>
      </c>
      <c r="BW40" s="9">
        <v>123.01</v>
      </c>
      <c r="BX40" s="9">
        <v>118.42</v>
      </c>
      <c r="BY40" s="9">
        <v>117.65</v>
      </c>
      <c r="BZ40" s="9">
        <v>114.24</v>
      </c>
      <c r="CA40" s="9">
        <v>139.56</v>
      </c>
      <c r="CB40" s="9">
        <v>131.69999999999999</v>
      </c>
      <c r="CC40" s="9">
        <v>117.76</v>
      </c>
      <c r="CD40" s="9">
        <v>111.25</v>
      </c>
      <c r="CE40" s="9">
        <v>116.63</v>
      </c>
      <c r="CF40" s="9">
        <v>121.63</v>
      </c>
      <c r="CG40" s="9">
        <v>130.27000000000001</v>
      </c>
      <c r="CH40" s="9">
        <v>135.47</v>
      </c>
      <c r="CI40" s="9">
        <v>138.85</v>
      </c>
      <c r="CJ40" s="9">
        <v>155.99</v>
      </c>
      <c r="CK40" s="9">
        <v>141.36000000000001</v>
      </c>
      <c r="CL40" s="9">
        <v>162.79</v>
      </c>
      <c r="CM40" s="9">
        <v>196.67</v>
      </c>
      <c r="CN40" s="9">
        <v>195</v>
      </c>
      <c r="CO40" s="9">
        <v>168.31</v>
      </c>
      <c r="CP40" s="9">
        <v>152.88</v>
      </c>
      <c r="CQ40" s="9">
        <v>133.11000000000001</v>
      </c>
      <c r="CR40" s="9">
        <v>126.46</v>
      </c>
      <c r="CS40" s="9">
        <v>121.25</v>
      </c>
      <c r="CT40" s="9">
        <v>124.6</v>
      </c>
      <c r="CU40" s="9">
        <v>128.44999999999999</v>
      </c>
      <c r="CV40" s="9">
        <v>132.83000000000001</v>
      </c>
      <c r="CW40" s="9">
        <v>143.06</v>
      </c>
      <c r="CX40" s="9">
        <v>153.33000000000001</v>
      </c>
      <c r="CY40" s="9">
        <v>147.59</v>
      </c>
      <c r="CZ40" s="9">
        <v>152.47999999999999</v>
      </c>
      <c r="DA40" s="9">
        <v>145.08000000000001</v>
      </c>
      <c r="DB40" s="9">
        <v>143.13999999999999</v>
      </c>
      <c r="DC40" s="9">
        <v>141.12</v>
      </c>
      <c r="DD40" s="9">
        <v>136.06</v>
      </c>
      <c r="DE40" s="9">
        <v>129.31</v>
      </c>
      <c r="DF40" s="9">
        <v>132.87</v>
      </c>
      <c r="DG40" s="9">
        <v>131.79</v>
      </c>
      <c r="DH40" s="9">
        <v>142.91</v>
      </c>
      <c r="DI40" s="9">
        <v>146.35</v>
      </c>
      <c r="DJ40" s="9">
        <v>156.66999999999999</v>
      </c>
      <c r="DK40" s="9">
        <v>161.99</v>
      </c>
      <c r="DL40" s="9">
        <v>152.13</v>
      </c>
      <c r="DM40" s="9">
        <v>157.35</v>
      </c>
      <c r="DN40" s="9">
        <v>154.27000000000001</v>
      </c>
      <c r="DO40" s="9">
        <v>148.28</v>
      </c>
      <c r="DP40" s="41">
        <v>140.51</v>
      </c>
      <c r="DQ40" s="41">
        <v>140.38</v>
      </c>
      <c r="DR40" s="41">
        <v>138.91</v>
      </c>
      <c r="DS40" s="9">
        <v>145.88999999999999</v>
      </c>
      <c r="DT40" s="9">
        <f>+((DS40/DR40)-1)*100</f>
        <v>5.0248362248938028</v>
      </c>
      <c r="DU40" s="9">
        <f>+((DM40/DG40)-1)*100</f>
        <v>19.394491236057366</v>
      </c>
      <c r="DV40" s="42">
        <f>+((DS40/DG40)-1)*100</f>
        <v>10.698839062144327</v>
      </c>
      <c r="DW40" s="1"/>
      <c r="DX40" s="1"/>
      <c r="DY40" s="1"/>
      <c r="DZ40" s="1"/>
      <c r="EA40" s="1"/>
      <c r="EB40" s="1"/>
      <c r="EC40" s="1"/>
      <c r="ED40" s="1"/>
    </row>
    <row r="41" spans="1:134" x14ac:dyDescent="0.25">
      <c r="A41" s="38">
        <v>1410500</v>
      </c>
      <c r="B41" s="20" t="s">
        <v>37</v>
      </c>
      <c r="C41" s="20">
        <v>0.66</v>
      </c>
      <c r="D41" s="20">
        <v>102.02</v>
      </c>
      <c r="E41" s="20">
        <v>104.63</v>
      </c>
      <c r="F41" s="20">
        <v>108.69</v>
      </c>
      <c r="G41" s="20">
        <v>107.45</v>
      </c>
      <c r="H41" s="20">
        <v>99.99</v>
      </c>
      <c r="I41" s="20">
        <v>95.8</v>
      </c>
      <c r="J41" s="20">
        <v>94.42</v>
      </c>
      <c r="K41" s="20">
        <v>93.44</v>
      </c>
      <c r="L41" s="20">
        <v>91.89</v>
      </c>
      <c r="M41" s="20">
        <v>92.74</v>
      </c>
      <c r="N41" s="20">
        <v>86.65</v>
      </c>
      <c r="O41" s="20">
        <v>83.31</v>
      </c>
      <c r="P41" s="20">
        <v>84.47</v>
      </c>
      <c r="Q41" s="20">
        <v>93.19</v>
      </c>
      <c r="R41" s="20">
        <v>100.13</v>
      </c>
      <c r="S41" s="20">
        <v>103.88</v>
      </c>
      <c r="T41" s="20">
        <v>97.12</v>
      </c>
      <c r="U41" s="20">
        <v>91.36</v>
      </c>
      <c r="V41" s="20">
        <v>90.78</v>
      </c>
      <c r="W41" s="20">
        <v>89.74</v>
      </c>
      <c r="X41" s="20">
        <v>89.32</v>
      </c>
      <c r="Y41" s="20">
        <v>89.68</v>
      </c>
      <c r="Z41" s="20">
        <v>92.23</v>
      </c>
      <c r="AA41" s="20">
        <v>98.78</v>
      </c>
      <c r="AB41" s="20">
        <v>104.82</v>
      </c>
      <c r="AC41" s="20">
        <v>117.62</v>
      </c>
      <c r="AD41" s="20">
        <v>125</v>
      </c>
      <c r="AE41" s="20">
        <v>125.03</v>
      </c>
      <c r="AF41" s="20">
        <v>118.76</v>
      </c>
      <c r="AG41" s="20">
        <v>119.14</v>
      </c>
      <c r="AH41" s="20">
        <v>126.82</v>
      </c>
      <c r="AI41" s="20">
        <v>126.59</v>
      </c>
      <c r="AJ41" s="20">
        <v>128.71</v>
      </c>
      <c r="AK41" s="20">
        <v>126.21</v>
      </c>
      <c r="AL41" s="20">
        <v>119.6</v>
      </c>
      <c r="AM41" s="20">
        <v>114.48</v>
      </c>
      <c r="AN41" s="20">
        <v>113.53</v>
      </c>
      <c r="AO41" s="20">
        <v>121.12</v>
      </c>
      <c r="AP41" s="20">
        <v>130.72999999999999</v>
      </c>
      <c r="AQ41" s="20">
        <v>127.81</v>
      </c>
      <c r="AR41" s="20">
        <v>115.91</v>
      </c>
      <c r="AS41" s="20">
        <v>109.68</v>
      </c>
      <c r="AT41" s="20">
        <v>113.44</v>
      </c>
      <c r="AU41" s="20">
        <v>114.12</v>
      </c>
      <c r="AV41" s="20">
        <v>115.51</v>
      </c>
      <c r="AW41" s="20">
        <v>117.73</v>
      </c>
      <c r="AX41" s="20">
        <v>111.62</v>
      </c>
      <c r="AY41" s="20">
        <v>109.28</v>
      </c>
      <c r="AZ41" s="20">
        <v>108</v>
      </c>
      <c r="BA41" s="20">
        <v>112.86</v>
      </c>
      <c r="BB41" s="20">
        <v>105.55</v>
      </c>
      <c r="BC41" s="20">
        <v>128.33000000000001</v>
      </c>
      <c r="BD41" s="20">
        <v>129.22</v>
      </c>
      <c r="BE41" s="20">
        <v>103.09</v>
      </c>
      <c r="BF41" s="20">
        <v>110.33</v>
      </c>
      <c r="BG41" s="20">
        <v>108.56</v>
      </c>
      <c r="BH41" s="20">
        <v>101.93</v>
      </c>
      <c r="BI41" s="20">
        <v>104.86</v>
      </c>
      <c r="BJ41" s="20">
        <v>110.47</v>
      </c>
      <c r="BK41" s="20">
        <v>104.02</v>
      </c>
      <c r="BL41" s="20">
        <v>129.69</v>
      </c>
      <c r="BM41" s="20">
        <v>138.65</v>
      </c>
      <c r="BN41" s="20">
        <v>146.91</v>
      </c>
      <c r="BO41" s="20">
        <v>152.32</v>
      </c>
      <c r="BP41" s="20">
        <v>147.68</v>
      </c>
      <c r="BQ41" s="20">
        <v>138.62</v>
      </c>
      <c r="BR41" s="20">
        <v>142.78</v>
      </c>
      <c r="BS41" s="20">
        <v>148.29</v>
      </c>
      <c r="BT41" s="20">
        <v>151.08000000000001</v>
      </c>
      <c r="BU41" s="20">
        <v>158.06</v>
      </c>
      <c r="BV41" s="20">
        <v>148.65</v>
      </c>
      <c r="BW41" s="20">
        <v>138.5</v>
      </c>
      <c r="BX41" s="20">
        <v>140.54</v>
      </c>
      <c r="BY41" s="20">
        <v>141.74</v>
      </c>
      <c r="BZ41" s="20">
        <v>154.47999999999999</v>
      </c>
      <c r="CA41" s="20">
        <v>153.93</v>
      </c>
      <c r="CB41" s="20">
        <v>147.80000000000001</v>
      </c>
      <c r="CC41" s="20">
        <v>143</v>
      </c>
      <c r="CD41" s="20">
        <v>146.44999999999999</v>
      </c>
      <c r="CE41" s="20">
        <v>155.15</v>
      </c>
      <c r="CF41" s="20">
        <v>173.87</v>
      </c>
      <c r="CG41" s="20">
        <v>187.26</v>
      </c>
      <c r="CH41" s="20">
        <v>179.03</v>
      </c>
      <c r="CI41" s="20">
        <v>179.9</v>
      </c>
      <c r="CJ41" s="20">
        <v>189.56</v>
      </c>
      <c r="CK41" s="20">
        <v>196.7</v>
      </c>
      <c r="CL41" s="20">
        <v>216.92</v>
      </c>
      <c r="CM41" s="20">
        <v>220.9</v>
      </c>
      <c r="CN41" s="20">
        <v>199.39</v>
      </c>
      <c r="CO41" s="20">
        <v>193.81</v>
      </c>
      <c r="CP41" s="20">
        <v>205.08</v>
      </c>
      <c r="CQ41" s="20">
        <v>201.49</v>
      </c>
      <c r="CR41" s="20">
        <v>202.32</v>
      </c>
      <c r="CS41" s="20">
        <v>197.47</v>
      </c>
      <c r="CT41" s="20">
        <v>189.21</v>
      </c>
      <c r="CU41" s="20">
        <v>173.72</v>
      </c>
      <c r="CV41" s="20">
        <v>179.05</v>
      </c>
      <c r="CW41" s="20">
        <v>189.81</v>
      </c>
      <c r="CX41" s="20">
        <v>205.78</v>
      </c>
      <c r="CY41" s="20">
        <v>210.04</v>
      </c>
      <c r="CZ41" s="20">
        <v>201.04</v>
      </c>
      <c r="DA41" s="20">
        <v>185.83</v>
      </c>
      <c r="DB41" s="20">
        <v>193</v>
      </c>
      <c r="DC41" s="20">
        <v>208.59</v>
      </c>
      <c r="DD41" s="20">
        <v>221.59</v>
      </c>
      <c r="DE41" s="20">
        <v>225.49</v>
      </c>
      <c r="DF41" s="20">
        <v>214.68</v>
      </c>
      <c r="DG41" s="20">
        <v>197</v>
      </c>
      <c r="DH41" s="20">
        <v>202.58</v>
      </c>
      <c r="DI41" s="20">
        <v>209.43</v>
      </c>
      <c r="DJ41" s="20">
        <v>224.07</v>
      </c>
      <c r="DK41" s="20">
        <v>228.9</v>
      </c>
      <c r="DL41" s="20">
        <v>225.48</v>
      </c>
      <c r="DM41" s="20">
        <v>220.31</v>
      </c>
      <c r="DN41" s="20">
        <v>209.81</v>
      </c>
      <c r="DO41" s="20">
        <v>222.14</v>
      </c>
      <c r="DP41" s="39">
        <v>243.61</v>
      </c>
      <c r="DQ41" s="39">
        <v>250.44</v>
      </c>
      <c r="DR41" s="39">
        <v>233.95</v>
      </c>
      <c r="DS41" s="20">
        <v>222.44</v>
      </c>
      <c r="DT41" s="20">
        <f>+((DS41/DR41)-1)*100</f>
        <v>-4.9198546698012375</v>
      </c>
      <c r="DU41" s="20">
        <f>+((DM41/DG41)-1)*100</f>
        <v>11.83248730964468</v>
      </c>
      <c r="DV41" s="23">
        <f>+((DS41/DG41)-1)*100</f>
        <v>12.913705583756352</v>
      </c>
      <c r="DW41" s="1"/>
      <c r="DX41" s="1"/>
      <c r="DY41" s="1"/>
      <c r="DZ41" s="1"/>
      <c r="EA41" s="1"/>
      <c r="EB41" s="1"/>
      <c r="EC41" s="1"/>
      <c r="ED41" s="1"/>
    </row>
    <row r="42" spans="1:134" x14ac:dyDescent="0.25">
      <c r="A42" s="40">
        <v>1420100</v>
      </c>
      <c r="B42" s="9" t="s">
        <v>48</v>
      </c>
      <c r="C42" s="9">
        <v>0.1</v>
      </c>
      <c r="D42" s="9">
        <v>100.6</v>
      </c>
      <c r="E42" s="9">
        <v>100.67</v>
      </c>
      <c r="F42" s="9">
        <v>101.1</v>
      </c>
      <c r="G42" s="9">
        <v>101.13</v>
      </c>
      <c r="H42" s="9">
        <v>101.18</v>
      </c>
      <c r="I42" s="9">
        <v>101.6</v>
      </c>
      <c r="J42" s="9">
        <v>102.06</v>
      </c>
      <c r="K42" s="9">
        <v>102.3</v>
      </c>
      <c r="L42" s="9">
        <v>102.57</v>
      </c>
      <c r="M42" s="9">
        <v>100.65</v>
      </c>
      <c r="N42" s="9">
        <v>98.87</v>
      </c>
      <c r="O42" s="9">
        <v>97.33</v>
      </c>
      <c r="P42" s="9">
        <v>97.86</v>
      </c>
      <c r="Q42" s="9">
        <v>98.3</v>
      </c>
      <c r="R42" s="9">
        <v>99.48</v>
      </c>
      <c r="S42" s="9">
        <v>100.28</v>
      </c>
      <c r="T42" s="9">
        <v>100.08</v>
      </c>
      <c r="U42" s="9">
        <v>100.51</v>
      </c>
      <c r="V42" s="9">
        <v>100.43</v>
      </c>
      <c r="W42" s="9">
        <v>100.05</v>
      </c>
      <c r="X42" s="9">
        <v>100.78</v>
      </c>
      <c r="Y42" s="9">
        <v>98.55</v>
      </c>
      <c r="Z42" s="9">
        <v>97.09</v>
      </c>
      <c r="AA42" s="9">
        <v>96.55</v>
      </c>
      <c r="AB42" s="9">
        <v>98.48</v>
      </c>
      <c r="AC42" s="9">
        <v>100.31</v>
      </c>
      <c r="AD42" s="9">
        <v>99.97</v>
      </c>
      <c r="AE42" s="9">
        <v>100.92</v>
      </c>
      <c r="AF42" s="9">
        <v>102.14</v>
      </c>
      <c r="AG42" s="9">
        <v>103.04</v>
      </c>
      <c r="AH42" s="9">
        <v>103.53</v>
      </c>
      <c r="AI42" s="9">
        <v>103.2</v>
      </c>
      <c r="AJ42" s="9">
        <v>103.35</v>
      </c>
      <c r="AK42" s="9">
        <v>100.62</v>
      </c>
      <c r="AL42" s="9">
        <v>99.35</v>
      </c>
      <c r="AM42" s="9">
        <v>96.85</v>
      </c>
      <c r="AN42" s="9">
        <v>102.3</v>
      </c>
      <c r="AO42" s="9">
        <v>105.1</v>
      </c>
      <c r="AP42" s="9">
        <v>103.97</v>
      </c>
      <c r="AQ42" s="9">
        <v>104.89</v>
      </c>
      <c r="AR42" s="9">
        <v>103.97</v>
      </c>
      <c r="AS42" s="9">
        <v>104.5</v>
      </c>
      <c r="AT42" s="9">
        <v>105.64</v>
      </c>
      <c r="AU42" s="9">
        <v>105.81</v>
      </c>
      <c r="AV42" s="9">
        <v>106.29</v>
      </c>
      <c r="AW42" s="9">
        <v>106.07</v>
      </c>
      <c r="AX42" s="9">
        <v>104.91</v>
      </c>
      <c r="AY42" s="9">
        <v>103.91</v>
      </c>
      <c r="AZ42" s="9">
        <v>104.69</v>
      </c>
      <c r="BA42" s="9">
        <v>105.84</v>
      </c>
      <c r="BB42" s="9">
        <v>104.07</v>
      </c>
      <c r="BC42" s="9">
        <v>104.92</v>
      </c>
      <c r="BD42" s="9">
        <v>104.37</v>
      </c>
      <c r="BE42" s="9">
        <v>104.44</v>
      </c>
      <c r="BF42" s="9">
        <v>104.11</v>
      </c>
      <c r="BG42" s="9">
        <v>103.07</v>
      </c>
      <c r="BH42" s="9">
        <v>103.51</v>
      </c>
      <c r="BI42" s="9">
        <v>106.33</v>
      </c>
      <c r="BJ42" s="9">
        <v>103.86</v>
      </c>
      <c r="BK42" s="9">
        <v>103.75</v>
      </c>
      <c r="BL42" s="9">
        <v>104.77</v>
      </c>
      <c r="BM42" s="9">
        <v>105.67</v>
      </c>
      <c r="BN42" s="9">
        <v>106.09</v>
      </c>
      <c r="BO42" s="9">
        <v>103.81</v>
      </c>
      <c r="BP42" s="9">
        <v>106.28</v>
      </c>
      <c r="BQ42" s="9">
        <v>106.4</v>
      </c>
      <c r="BR42" s="9">
        <v>105.96</v>
      </c>
      <c r="BS42" s="9">
        <v>106.32</v>
      </c>
      <c r="BT42" s="9">
        <v>106.39</v>
      </c>
      <c r="BU42" s="9">
        <v>105.11</v>
      </c>
      <c r="BV42" s="9">
        <v>106.92</v>
      </c>
      <c r="BW42" s="9">
        <v>107.06</v>
      </c>
      <c r="BX42" s="9">
        <v>106.92</v>
      </c>
      <c r="BY42" s="9">
        <v>108.41</v>
      </c>
      <c r="BZ42" s="9">
        <v>111.31</v>
      </c>
      <c r="CA42" s="9">
        <v>113.28</v>
      </c>
      <c r="CB42" s="9">
        <v>117.1</v>
      </c>
      <c r="CC42" s="9">
        <v>119.88</v>
      </c>
      <c r="CD42" s="9">
        <v>119.78</v>
      </c>
      <c r="CE42" s="9">
        <v>120.8</v>
      </c>
      <c r="CF42" s="9">
        <v>121.18</v>
      </c>
      <c r="CG42" s="9">
        <v>122.08</v>
      </c>
      <c r="CH42" s="9">
        <v>127.17</v>
      </c>
      <c r="CI42" s="9">
        <v>127.08</v>
      </c>
      <c r="CJ42" s="9">
        <v>129.22999999999999</v>
      </c>
      <c r="CK42" s="9">
        <v>131.47999999999999</v>
      </c>
      <c r="CL42" s="9">
        <v>132.24</v>
      </c>
      <c r="CM42" s="9">
        <v>133.69999999999999</v>
      </c>
      <c r="CN42" s="9">
        <v>134.85</v>
      </c>
      <c r="CO42" s="9">
        <v>135.76</v>
      </c>
      <c r="CP42" s="9">
        <v>135.53</v>
      </c>
      <c r="CQ42" s="9">
        <v>137.13</v>
      </c>
      <c r="CR42" s="9">
        <v>137.72999999999999</v>
      </c>
      <c r="CS42" s="9">
        <v>137.91999999999999</v>
      </c>
      <c r="CT42" s="9">
        <v>137.58000000000001</v>
      </c>
      <c r="CU42" s="9">
        <v>137.38</v>
      </c>
      <c r="CV42" s="9">
        <v>138.15</v>
      </c>
      <c r="CW42" s="9">
        <v>139.25</v>
      </c>
      <c r="CX42" s="9">
        <v>141.24</v>
      </c>
      <c r="CY42" s="9">
        <v>140.77000000000001</v>
      </c>
      <c r="CZ42" s="9">
        <v>139.82</v>
      </c>
      <c r="DA42" s="9">
        <v>139.81</v>
      </c>
      <c r="DB42" s="9">
        <v>139.52000000000001</v>
      </c>
      <c r="DC42" s="9">
        <v>137.74</v>
      </c>
      <c r="DD42" s="9">
        <v>136.62</v>
      </c>
      <c r="DE42" s="9">
        <v>134.57</v>
      </c>
      <c r="DF42" s="9">
        <v>135.86000000000001</v>
      </c>
      <c r="DG42" s="9">
        <v>136.71</v>
      </c>
      <c r="DH42" s="9">
        <v>136.33000000000001</v>
      </c>
      <c r="DI42" s="9">
        <v>137.21</v>
      </c>
      <c r="DJ42" s="9">
        <v>136.18</v>
      </c>
      <c r="DK42" s="9">
        <v>136.44</v>
      </c>
      <c r="DL42" s="9">
        <v>136.97999999999999</v>
      </c>
      <c r="DM42" s="9">
        <v>136.43</v>
      </c>
      <c r="DN42" s="9">
        <v>136.31</v>
      </c>
      <c r="DO42" s="9">
        <v>136.44999999999999</v>
      </c>
      <c r="DP42" s="41">
        <v>136.80000000000001</v>
      </c>
      <c r="DQ42" s="41">
        <v>136.76</v>
      </c>
      <c r="DR42" s="41">
        <v>136.74</v>
      </c>
      <c r="DS42" s="9">
        <v>135.32</v>
      </c>
      <c r="DT42" s="9">
        <f>+((DS42/DR42)-1)*100</f>
        <v>-1.0384671639608101</v>
      </c>
      <c r="DU42" s="9">
        <f>+((DM42/DG42)-1)*100</f>
        <v>-0.20481310803891484</v>
      </c>
      <c r="DV42" s="42">
        <f>+((DS42/DG42)-1)*100</f>
        <v>-1.0167507863360514</v>
      </c>
      <c r="DW42" s="1"/>
      <c r="DX42" s="1"/>
      <c r="DY42" s="1"/>
      <c r="DZ42" s="1"/>
      <c r="EA42" s="1"/>
      <c r="EB42" s="1"/>
      <c r="EC42" s="1"/>
      <c r="ED42" s="1"/>
    </row>
    <row r="43" spans="1:134" x14ac:dyDescent="0.25">
      <c r="A43" s="38">
        <v>1510100</v>
      </c>
      <c r="B43" s="20" t="s">
        <v>49</v>
      </c>
      <c r="C43" s="20">
        <v>2.48</v>
      </c>
      <c r="D43" s="20">
        <v>100.93</v>
      </c>
      <c r="E43" s="20">
        <v>101.3</v>
      </c>
      <c r="F43" s="20">
        <v>101.64</v>
      </c>
      <c r="G43" s="20">
        <v>102.44</v>
      </c>
      <c r="H43" s="20">
        <v>103.36</v>
      </c>
      <c r="I43" s="20">
        <v>103.64</v>
      </c>
      <c r="J43" s="20">
        <v>103.67</v>
      </c>
      <c r="K43" s="20">
        <v>102.94</v>
      </c>
      <c r="L43" s="20">
        <v>101.07</v>
      </c>
      <c r="M43" s="20">
        <v>97.64</v>
      </c>
      <c r="N43" s="20">
        <v>95.92</v>
      </c>
      <c r="O43" s="20">
        <v>94.66</v>
      </c>
      <c r="P43" s="20">
        <v>93.5</v>
      </c>
      <c r="Q43" s="20">
        <v>92.79</v>
      </c>
      <c r="R43" s="20">
        <v>93.04</v>
      </c>
      <c r="S43" s="20">
        <v>94.95</v>
      </c>
      <c r="T43" s="20">
        <v>95.14</v>
      </c>
      <c r="U43" s="20">
        <v>95.62</v>
      </c>
      <c r="V43" s="20">
        <v>94.84</v>
      </c>
      <c r="W43" s="20">
        <v>94.75</v>
      </c>
      <c r="X43" s="20">
        <v>94.19</v>
      </c>
      <c r="Y43" s="20">
        <v>93.58</v>
      </c>
      <c r="Z43" s="20">
        <v>92.97</v>
      </c>
      <c r="AA43" s="20">
        <v>93.51</v>
      </c>
      <c r="AB43" s="20">
        <v>96.1</v>
      </c>
      <c r="AC43" s="20">
        <v>96.08</v>
      </c>
      <c r="AD43" s="20">
        <v>96.22</v>
      </c>
      <c r="AE43" s="20">
        <v>95.34</v>
      </c>
      <c r="AF43" s="20">
        <v>95.82</v>
      </c>
      <c r="AG43" s="20">
        <v>94.82</v>
      </c>
      <c r="AH43" s="20">
        <v>93.71</v>
      </c>
      <c r="AI43" s="20">
        <v>93.04</v>
      </c>
      <c r="AJ43" s="20">
        <v>94.08</v>
      </c>
      <c r="AK43" s="20">
        <v>93.85</v>
      </c>
      <c r="AL43" s="20">
        <v>93.8</v>
      </c>
      <c r="AM43" s="20">
        <v>94.08</v>
      </c>
      <c r="AN43" s="20">
        <v>95.24</v>
      </c>
      <c r="AO43" s="20">
        <v>96.26</v>
      </c>
      <c r="AP43" s="20">
        <v>96.32</v>
      </c>
      <c r="AQ43" s="20">
        <v>97.06</v>
      </c>
      <c r="AR43" s="20">
        <v>99.19</v>
      </c>
      <c r="AS43" s="20">
        <v>99.38</v>
      </c>
      <c r="AT43" s="20">
        <v>99.18</v>
      </c>
      <c r="AU43" s="20">
        <v>99.85</v>
      </c>
      <c r="AV43" s="20">
        <v>98.85</v>
      </c>
      <c r="AW43" s="20">
        <v>98.87</v>
      </c>
      <c r="AX43" s="20">
        <v>99.13</v>
      </c>
      <c r="AY43" s="20">
        <v>99.61</v>
      </c>
      <c r="AZ43" s="20">
        <v>99.78</v>
      </c>
      <c r="BA43" s="20">
        <v>99.28</v>
      </c>
      <c r="BB43" s="20">
        <v>99.88</v>
      </c>
      <c r="BC43" s="20">
        <v>100.91</v>
      </c>
      <c r="BD43" s="20">
        <v>102.65</v>
      </c>
      <c r="BE43" s="20">
        <v>103.25</v>
      </c>
      <c r="BF43" s="20">
        <v>102.84</v>
      </c>
      <c r="BG43" s="20">
        <v>102.87</v>
      </c>
      <c r="BH43" s="20">
        <v>102.81</v>
      </c>
      <c r="BI43" s="20">
        <v>102.9</v>
      </c>
      <c r="BJ43" s="20">
        <v>102.41</v>
      </c>
      <c r="BK43" s="20">
        <v>102.86</v>
      </c>
      <c r="BL43" s="20">
        <v>103.27</v>
      </c>
      <c r="BM43" s="20">
        <v>103.65</v>
      </c>
      <c r="BN43" s="20">
        <v>103.9</v>
      </c>
      <c r="BO43" s="20">
        <v>104.06</v>
      </c>
      <c r="BP43" s="20">
        <v>106.17</v>
      </c>
      <c r="BQ43" s="20">
        <v>107.39</v>
      </c>
      <c r="BR43" s="20">
        <v>108.27</v>
      </c>
      <c r="BS43" s="20">
        <v>108.68</v>
      </c>
      <c r="BT43" s="20">
        <v>108.98</v>
      </c>
      <c r="BU43" s="20">
        <v>108.08</v>
      </c>
      <c r="BV43" s="20">
        <v>108.52</v>
      </c>
      <c r="BW43" s="20">
        <v>107.13</v>
      </c>
      <c r="BX43" s="20">
        <v>107.58</v>
      </c>
      <c r="BY43" s="20">
        <v>107.97</v>
      </c>
      <c r="BZ43" s="20">
        <v>107.25</v>
      </c>
      <c r="CA43" s="20">
        <v>108.73</v>
      </c>
      <c r="CB43" s="20">
        <v>109.36</v>
      </c>
      <c r="CC43" s="20">
        <v>109.4</v>
      </c>
      <c r="CD43" s="20">
        <v>108.83</v>
      </c>
      <c r="CE43" s="20">
        <v>110.81</v>
      </c>
      <c r="CF43" s="20">
        <v>112</v>
      </c>
      <c r="CG43" s="20">
        <v>111.35</v>
      </c>
      <c r="CH43" s="20">
        <v>112.85</v>
      </c>
      <c r="CI43" s="20">
        <v>113.57</v>
      </c>
      <c r="CJ43" s="20">
        <v>115.26</v>
      </c>
      <c r="CK43" s="20">
        <v>116.73</v>
      </c>
      <c r="CL43" s="20">
        <v>116.57</v>
      </c>
      <c r="CM43" s="20">
        <v>118.2</v>
      </c>
      <c r="CN43" s="20">
        <v>124.64</v>
      </c>
      <c r="CO43" s="20">
        <v>129.81</v>
      </c>
      <c r="CP43" s="20">
        <v>135.38</v>
      </c>
      <c r="CQ43" s="20">
        <v>136.52000000000001</v>
      </c>
      <c r="CR43" s="20">
        <v>136.63999999999999</v>
      </c>
      <c r="CS43" s="20">
        <v>135.24</v>
      </c>
      <c r="CT43" s="20">
        <v>135.77000000000001</v>
      </c>
      <c r="CU43" s="20">
        <v>136.79</v>
      </c>
      <c r="CV43" s="20">
        <v>136.88999999999999</v>
      </c>
      <c r="CW43" s="20">
        <v>137.15</v>
      </c>
      <c r="CX43" s="20">
        <v>137.1</v>
      </c>
      <c r="CY43" s="20">
        <v>136.74</v>
      </c>
      <c r="CZ43" s="20">
        <v>136.19999999999999</v>
      </c>
      <c r="DA43" s="20">
        <v>135.85</v>
      </c>
      <c r="DB43" s="20">
        <v>137.05000000000001</v>
      </c>
      <c r="DC43" s="20">
        <v>137.85</v>
      </c>
      <c r="DD43" s="20">
        <v>137.19999999999999</v>
      </c>
      <c r="DE43" s="20">
        <v>137.6</v>
      </c>
      <c r="DF43" s="20">
        <v>137.63</v>
      </c>
      <c r="DG43" s="20">
        <v>138.61000000000001</v>
      </c>
      <c r="DH43" s="20">
        <v>138.81</v>
      </c>
      <c r="DI43" s="20">
        <v>138.80000000000001</v>
      </c>
      <c r="DJ43" s="20">
        <v>137.87</v>
      </c>
      <c r="DK43" s="20">
        <v>138.88</v>
      </c>
      <c r="DL43" s="20">
        <v>139.75</v>
      </c>
      <c r="DM43" s="20">
        <v>139.80000000000001</v>
      </c>
      <c r="DN43" s="20">
        <v>139.80000000000001</v>
      </c>
      <c r="DO43" s="20">
        <v>139.51</v>
      </c>
      <c r="DP43" s="39">
        <v>139.51</v>
      </c>
      <c r="DQ43" s="39">
        <v>138.62</v>
      </c>
      <c r="DR43" s="39">
        <v>138.33000000000001</v>
      </c>
      <c r="DS43" s="20">
        <v>138.91</v>
      </c>
      <c r="DT43" s="20">
        <f>+((DS43/DR43)-1)*100</f>
        <v>0.41928721174002703</v>
      </c>
      <c r="DU43" s="20">
        <f>+((DM43/DG43)-1)*100</f>
        <v>0.85852391602336819</v>
      </c>
      <c r="DV43" s="23">
        <f>+((DS43/DG43)-1)*100</f>
        <v>0.21643460067815035</v>
      </c>
      <c r="DW43" s="1"/>
      <c r="DX43" s="1"/>
      <c r="DY43" s="1"/>
      <c r="DZ43" s="1"/>
      <c r="EA43" s="1"/>
      <c r="EB43" s="1"/>
      <c r="EC43" s="1"/>
      <c r="ED43" s="1"/>
    </row>
    <row r="44" spans="1:134" x14ac:dyDescent="0.25">
      <c r="A44" s="40">
        <v>1510200</v>
      </c>
      <c r="B44" s="9" t="s">
        <v>50</v>
      </c>
      <c r="C44" s="9">
        <v>0.5</v>
      </c>
      <c r="D44" s="9">
        <v>100.75</v>
      </c>
      <c r="E44" s="9">
        <v>99.63</v>
      </c>
      <c r="F44" s="9">
        <v>98.56</v>
      </c>
      <c r="G44" s="9">
        <v>97.61</v>
      </c>
      <c r="H44" s="9">
        <v>93.76</v>
      </c>
      <c r="I44" s="9">
        <v>90.38</v>
      </c>
      <c r="J44" s="9">
        <v>89.54</v>
      </c>
      <c r="K44" s="9">
        <v>92.54</v>
      </c>
      <c r="L44" s="9">
        <v>93.65</v>
      </c>
      <c r="M44" s="9">
        <v>92.32</v>
      </c>
      <c r="N44" s="9">
        <v>92</v>
      </c>
      <c r="O44" s="9">
        <v>93.74</v>
      </c>
      <c r="P44" s="9">
        <v>94.15</v>
      </c>
      <c r="Q44" s="9">
        <v>94.15</v>
      </c>
      <c r="R44" s="9">
        <v>93.19</v>
      </c>
      <c r="S44" s="9">
        <v>93.74</v>
      </c>
      <c r="T44" s="9">
        <v>92.42</v>
      </c>
      <c r="U44" s="9">
        <v>91.13</v>
      </c>
      <c r="V44" s="9">
        <v>91.97</v>
      </c>
      <c r="W44" s="9">
        <v>92.53</v>
      </c>
      <c r="X44" s="9">
        <v>91.34</v>
      </c>
      <c r="Y44" s="9">
        <v>91.92</v>
      </c>
      <c r="Z44" s="9">
        <v>92.3</v>
      </c>
      <c r="AA44" s="9">
        <v>94.7</v>
      </c>
      <c r="AB44" s="9">
        <v>97.01</v>
      </c>
      <c r="AC44" s="9">
        <v>96.08</v>
      </c>
      <c r="AD44" s="9">
        <v>95.13</v>
      </c>
      <c r="AE44" s="9">
        <v>93.17</v>
      </c>
      <c r="AF44" s="9">
        <v>91.99</v>
      </c>
      <c r="AG44" s="9">
        <v>90.82</v>
      </c>
      <c r="AH44" s="9">
        <v>88.98</v>
      </c>
      <c r="AI44" s="9">
        <v>88.64</v>
      </c>
      <c r="AJ44" s="9">
        <v>91.13</v>
      </c>
      <c r="AK44" s="9">
        <v>91.49</v>
      </c>
      <c r="AL44" s="9">
        <v>92.27</v>
      </c>
      <c r="AM44" s="9">
        <v>93.99</v>
      </c>
      <c r="AN44" s="9">
        <v>94.1</v>
      </c>
      <c r="AO44" s="9">
        <v>93.39</v>
      </c>
      <c r="AP44" s="9">
        <v>91.88</v>
      </c>
      <c r="AQ44" s="9">
        <v>91.13</v>
      </c>
      <c r="AR44" s="9">
        <v>90.4</v>
      </c>
      <c r="AS44" s="9">
        <v>89.22</v>
      </c>
      <c r="AT44" s="9">
        <v>89.73</v>
      </c>
      <c r="AU44" s="9">
        <v>89.91</v>
      </c>
      <c r="AV44" s="9">
        <v>91.29</v>
      </c>
      <c r="AW44" s="9">
        <v>91.69</v>
      </c>
      <c r="AX44" s="9">
        <v>90.93</v>
      </c>
      <c r="AY44" s="9">
        <v>93.13</v>
      </c>
      <c r="AZ44" s="9">
        <v>93.7</v>
      </c>
      <c r="BA44" s="9">
        <v>92.26</v>
      </c>
      <c r="BB44" s="9">
        <v>91.3</v>
      </c>
      <c r="BC44" s="9">
        <v>94.32</v>
      </c>
      <c r="BD44" s="9">
        <v>91.99</v>
      </c>
      <c r="BE44" s="9">
        <v>94.37</v>
      </c>
      <c r="BF44" s="9">
        <v>94.18</v>
      </c>
      <c r="BG44" s="9">
        <v>96.43</v>
      </c>
      <c r="BH44" s="9">
        <v>96.5</v>
      </c>
      <c r="BI44" s="9">
        <v>96.71</v>
      </c>
      <c r="BJ44" s="9">
        <v>95.88</v>
      </c>
      <c r="BK44" s="9">
        <v>98.62</v>
      </c>
      <c r="BL44" s="9">
        <v>98.02</v>
      </c>
      <c r="BM44" s="9">
        <v>99.05</v>
      </c>
      <c r="BN44" s="9">
        <v>99.17</v>
      </c>
      <c r="BO44" s="9">
        <v>99.06</v>
      </c>
      <c r="BP44" s="9">
        <v>100.74</v>
      </c>
      <c r="BQ44" s="9">
        <v>103.57</v>
      </c>
      <c r="BR44" s="9">
        <v>103.27</v>
      </c>
      <c r="BS44" s="9">
        <v>102.96</v>
      </c>
      <c r="BT44" s="9">
        <v>104.38</v>
      </c>
      <c r="BU44" s="9">
        <v>103.46</v>
      </c>
      <c r="BV44" s="9">
        <v>104.45</v>
      </c>
      <c r="BW44" s="9">
        <v>104.57</v>
      </c>
      <c r="BX44" s="9">
        <v>104.41</v>
      </c>
      <c r="BY44" s="9">
        <v>104.15</v>
      </c>
      <c r="BZ44" s="9">
        <v>102.79</v>
      </c>
      <c r="CA44" s="9">
        <v>103.84</v>
      </c>
      <c r="CB44" s="9">
        <v>103.17</v>
      </c>
      <c r="CC44" s="9">
        <v>102.02</v>
      </c>
      <c r="CD44" s="9">
        <v>100.28</v>
      </c>
      <c r="CE44" s="9">
        <v>102.74</v>
      </c>
      <c r="CF44" s="9">
        <v>101.85</v>
      </c>
      <c r="CG44" s="9">
        <v>102.14</v>
      </c>
      <c r="CH44" s="9">
        <v>104.05</v>
      </c>
      <c r="CI44" s="9">
        <v>105.42</v>
      </c>
      <c r="CJ44" s="9">
        <v>106.51</v>
      </c>
      <c r="CK44" s="9">
        <v>106.45</v>
      </c>
      <c r="CL44" s="9">
        <v>105.84</v>
      </c>
      <c r="CM44" s="9">
        <v>106.86</v>
      </c>
      <c r="CN44" s="9">
        <v>106.53</v>
      </c>
      <c r="CO44" s="9">
        <v>106.68</v>
      </c>
      <c r="CP44" s="9">
        <v>106.62</v>
      </c>
      <c r="CQ44" s="9">
        <v>107.28</v>
      </c>
      <c r="CR44" s="9">
        <v>110.73</v>
      </c>
      <c r="CS44" s="9">
        <v>113.86</v>
      </c>
      <c r="CT44" s="9">
        <v>116.08</v>
      </c>
      <c r="CU44" s="9">
        <v>119.56</v>
      </c>
      <c r="CV44" s="9">
        <v>120.15</v>
      </c>
      <c r="CW44" s="9">
        <v>119.42</v>
      </c>
      <c r="CX44" s="9">
        <v>117.36</v>
      </c>
      <c r="CY44" s="9">
        <v>117.26</v>
      </c>
      <c r="CZ44" s="9">
        <v>115.56</v>
      </c>
      <c r="DA44" s="9">
        <v>114.57</v>
      </c>
      <c r="DB44" s="9">
        <v>113.96</v>
      </c>
      <c r="DC44" s="9">
        <v>114.32</v>
      </c>
      <c r="DD44" s="9">
        <v>115.13</v>
      </c>
      <c r="DE44" s="9">
        <v>114.87</v>
      </c>
      <c r="DF44" s="9">
        <v>116.51</v>
      </c>
      <c r="DG44" s="9">
        <v>117.52</v>
      </c>
      <c r="DH44" s="9">
        <v>118.38</v>
      </c>
      <c r="DI44" s="9">
        <v>117.4</v>
      </c>
      <c r="DJ44" s="9">
        <v>116.14</v>
      </c>
      <c r="DK44" s="9">
        <v>116.55</v>
      </c>
      <c r="DL44" s="9">
        <v>116.63</v>
      </c>
      <c r="DM44" s="9">
        <v>116.12</v>
      </c>
      <c r="DN44" s="9">
        <v>114.51</v>
      </c>
      <c r="DO44" s="9">
        <v>112.86</v>
      </c>
      <c r="DP44" s="41">
        <v>112.88</v>
      </c>
      <c r="DQ44" s="41">
        <v>112.11</v>
      </c>
      <c r="DR44" s="41">
        <v>112.37</v>
      </c>
      <c r="DS44" s="9">
        <v>113.94</v>
      </c>
      <c r="DT44" s="9">
        <f>+((DS44/DR44)-1)*100</f>
        <v>1.3971700631841166</v>
      </c>
      <c r="DU44" s="9">
        <f>+((DM44/DG44)-1)*100</f>
        <v>-1.1912865895166713</v>
      </c>
      <c r="DV44" s="42">
        <f>+((DS44/DG44)-1)*100</f>
        <v>-3.0462899931926413</v>
      </c>
      <c r="DW44" s="1"/>
      <c r="DX44" s="1"/>
      <c r="DY44" s="1"/>
      <c r="DZ44" s="1"/>
      <c r="EA44" s="1"/>
      <c r="EB44" s="1"/>
      <c r="EC44" s="1"/>
      <c r="ED44" s="1"/>
    </row>
    <row r="45" spans="1:134" x14ac:dyDescent="0.25">
      <c r="A45" s="38">
        <v>1510300</v>
      </c>
      <c r="B45" s="20" t="s">
        <v>51</v>
      </c>
      <c r="C45" s="20">
        <v>1.31</v>
      </c>
      <c r="D45" s="20">
        <v>101.19</v>
      </c>
      <c r="E45" s="20">
        <v>101.44</v>
      </c>
      <c r="F45" s="20">
        <v>101.08</v>
      </c>
      <c r="G45" s="20">
        <v>100.79</v>
      </c>
      <c r="H45" s="20">
        <v>100.75</v>
      </c>
      <c r="I45" s="20">
        <v>100.87</v>
      </c>
      <c r="J45" s="20">
        <v>102.57</v>
      </c>
      <c r="K45" s="20">
        <v>103.99</v>
      </c>
      <c r="L45" s="20">
        <v>104.61</v>
      </c>
      <c r="M45" s="20">
        <v>104.52</v>
      </c>
      <c r="N45" s="20">
        <v>103.82</v>
      </c>
      <c r="O45" s="20">
        <v>103.79</v>
      </c>
      <c r="P45" s="20">
        <v>103.65</v>
      </c>
      <c r="Q45" s="20">
        <v>103.28</v>
      </c>
      <c r="R45" s="20">
        <v>102.29</v>
      </c>
      <c r="S45" s="20">
        <v>102.18</v>
      </c>
      <c r="T45" s="20">
        <v>102.29</v>
      </c>
      <c r="U45" s="20">
        <v>102.48</v>
      </c>
      <c r="V45" s="20">
        <v>101.72</v>
      </c>
      <c r="W45" s="20">
        <v>100.77</v>
      </c>
      <c r="X45" s="20">
        <v>100.72</v>
      </c>
      <c r="Y45" s="20">
        <v>100.57</v>
      </c>
      <c r="Z45" s="20">
        <v>99.64</v>
      </c>
      <c r="AA45" s="20">
        <v>101.5</v>
      </c>
      <c r="AB45" s="20">
        <v>103.53</v>
      </c>
      <c r="AC45" s="20">
        <v>103.47</v>
      </c>
      <c r="AD45" s="20">
        <v>103.42</v>
      </c>
      <c r="AE45" s="20">
        <v>103.3</v>
      </c>
      <c r="AF45" s="20">
        <v>103.4</v>
      </c>
      <c r="AG45" s="20">
        <v>103.46</v>
      </c>
      <c r="AH45" s="20">
        <v>103.76</v>
      </c>
      <c r="AI45" s="20">
        <v>105.39</v>
      </c>
      <c r="AJ45" s="20">
        <v>109.18</v>
      </c>
      <c r="AK45" s="20">
        <v>112.95</v>
      </c>
      <c r="AL45" s="20">
        <v>114.1</v>
      </c>
      <c r="AM45" s="20">
        <v>116.22</v>
      </c>
      <c r="AN45" s="20">
        <v>117.21</v>
      </c>
      <c r="AO45" s="20">
        <v>117.27</v>
      </c>
      <c r="AP45" s="20">
        <v>115.59</v>
      </c>
      <c r="AQ45" s="20">
        <v>114.16</v>
      </c>
      <c r="AR45" s="20">
        <v>112.52</v>
      </c>
      <c r="AS45" s="20">
        <v>111.3</v>
      </c>
      <c r="AT45" s="20">
        <v>111.75</v>
      </c>
      <c r="AU45" s="20">
        <v>113.03</v>
      </c>
      <c r="AV45" s="20">
        <v>114.61</v>
      </c>
      <c r="AW45" s="20">
        <v>113.72</v>
      </c>
      <c r="AX45" s="20">
        <v>113.13</v>
      </c>
      <c r="AY45" s="20">
        <v>113.88</v>
      </c>
      <c r="AZ45" s="20">
        <v>114.38</v>
      </c>
      <c r="BA45" s="20">
        <v>114.61</v>
      </c>
      <c r="BB45" s="20">
        <v>114.19</v>
      </c>
      <c r="BC45" s="20">
        <v>114.81</v>
      </c>
      <c r="BD45" s="20">
        <v>115.2</v>
      </c>
      <c r="BE45" s="20">
        <v>116.07</v>
      </c>
      <c r="BF45" s="20">
        <v>116.24</v>
      </c>
      <c r="BG45" s="20">
        <v>116.44</v>
      </c>
      <c r="BH45" s="20">
        <v>115.88</v>
      </c>
      <c r="BI45" s="20">
        <v>115.12</v>
      </c>
      <c r="BJ45" s="20">
        <v>114.33</v>
      </c>
      <c r="BK45" s="20">
        <v>114.38</v>
      </c>
      <c r="BL45" s="20">
        <v>114.54</v>
      </c>
      <c r="BM45" s="20">
        <v>114.01</v>
      </c>
      <c r="BN45" s="20">
        <v>114.14</v>
      </c>
      <c r="BO45" s="20">
        <v>113.52</v>
      </c>
      <c r="BP45" s="20">
        <v>114.81</v>
      </c>
      <c r="BQ45" s="20">
        <v>116.24</v>
      </c>
      <c r="BR45" s="20">
        <v>117</v>
      </c>
      <c r="BS45" s="20">
        <v>118.02</v>
      </c>
      <c r="BT45" s="20">
        <v>117.92</v>
      </c>
      <c r="BU45" s="20">
        <v>117.85</v>
      </c>
      <c r="BV45" s="20">
        <v>117.18</v>
      </c>
      <c r="BW45" s="20">
        <v>117.73</v>
      </c>
      <c r="BX45" s="20">
        <v>118.16</v>
      </c>
      <c r="BY45" s="20">
        <v>118.33</v>
      </c>
      <c r="BZ45" s="20">
        <v>117.55</v>
      </c>
      <c r="CA45" s="20">
        <v>117.97</v>
      </c>
      <c r="CB45" s="20">
        <v>117.51</v>
      </c>
      <c r="CC45" s="20">
        <v>117.42</v>
      </c>
      <c r="CD45" s="20">
        <v>118.21</v>
      </c>
      <c r="CE45" s="20">
        <v>120.93</v>
      </c>
      <c r="CF45" s="20">
        <v>122.8</v>
      </c>
      <c r="CG45" s="20">
        <v>124.09</v>
      </c>
      <c r="CH45" s="20">
        <v>126.01</v>
      </c>
      <c r="CI45" s="20">
        <v>127.53</v>
      </c>
      <c r="CJ45" s="20">
        <v>128.72999999999999</v>
      </c>
      <c r="CK45" s="20">
        <v>128.03</v>
      </c>
      <c r="CL45" s="20">
        <v>126.89</v>
      </c>
      <c r="CM45" s="20">
        <v>127.94</v>
      </c>
      <c r="CN45" s="20">
        <v>128.15</v>
      </c>
      <c r="CO45" s="20">
        <v>128.88999999999999</v>
      </c>
      <c r="CP45" s="20">
        <v>130.94999999999999</v>
      </c>
      <c r="CQ45" s="20">
        <v>132.22999999999999</v>
      </c>
      <c r="CR45" s="20">
        <v>133.46</v>
      </c>
      <c r="CS45" s="20">
        <v>132.68</v>
      </c>
      <c r="CT45" s="20">
        <v>133.27000000000001</v>
      </c>
      <c r="CU45" s="20">
        <v>132.44999999999999</v>
      </c>
      <c r="CV45" s="20">
        <v>131.93</v>
      </c>
      <c r="CW45" s="20">
        <v>130.05000000000001</v>
      </c>
      <c r="CX45" s="20">
        <v>128.15</v>
      </c>
      <c r="CY45" s="20">
        <v>129.61000000000001</v>
      </c>
      <c r="CZ45" s="20">
        <v>129.63999999999999</v>
      </c>
      <c r="DA45" s="20">
        <v>129.49</v>
      </c>
      <c r="DB45" s="20">
        <v>128.55000000000001</v>
      </c>
      <c r="DC45" s="20">
        <v>129.21</v>
      </c>
      <c r="DD45" s="20">
        <v>130.47</v>
      </c>
      <c r="DE45" s="20">
        <v>129.41</v>
      </c>
      <c r="DF45" s="20">
        <v>129.49</v>
      </c>
      <c r="DG45" s="20">
        <v>129.99</v>
      </c>
      <c r="DH45" s="20">
        <v>131.13999999999999</v>
      </c>
      <c r="DI45" s="20">
        <v>131.65</v>
      </c>
      <c r="DJ45" s="20">
        <v>129.74</v>
      </c>
      <c r="DK45" s="20">
        <v>131.46</v>
      </c>
      <c r="DL45" s="20">
        <v>131.59</v>
      </c>
      <c r="DM45" s="20">
        <v>131.13999999999999</v>
      </c>
      <c r="DN45" s="20">
        <v>130.58000000000001</v>
      </c>
      <c r="DO45" s="20">
        <v>130.30000000000001</v>
      </c>
      <c r="DP45" s="39">
        <v>130.21</v>
      </c>
      <c r="DQ45" s="39">
        <v>128.82</v>
      </c>
      <c r="DR45" s="39">
        <v>130.33000000000001</v>
      </c>
      <c r="DS45" s="20">
        <v>130.84</v>
      </c>
      <c r="DT45" s="20">
        <f>+((DS45/DR45)-1)*100</f>
        <v>0.39131435586587937</v>
      </c>
      <c r="DU45" s="20">
        <f>+((DM45/DG45)-1)*100</f>
        <v>0.88468343718746123</v>
      </c>
      <c r="DV45" s="23">
        <f>+((DS45/DG45)-1)*100</f>
        <v>0.65389645357334381</v>
      </c>
      <c r="DW45" s="1"/>
      <c r="DX45" s="1"/>
      <c r="DY45" s="1"/>
      <c r="DZ45" s="1"/>
      <c r="EA45" s="1"/>
      <c r="EB45" s="1"/>
      <c r="EC45" s="1"/>
      <c r="ED45" s="1"/>
    </row>
    <row r="46" spans="1:134" x14ac:dyDescent="0.25">
      <c r="A46" s="40">
        <v>1520100</v>
      </c>
      <c r="B46" s="9" t="s">
        <v>52</v>
      </c>
      <c r="C46" s="9">
        <v>0.49</v>
      </c>
      <c r="D46" s="9">
        <v>100.35</v>
      </c>
      <c r="E46" s="9">
        <v>100.29</v>
      </c>
      <c r="F46" s="9">
        <v>100.1</v>
      </c>
      <c r="G46" s="9">
        <v>99.77</v>
      </c>
      <c r="H46" s="9">
        <v>102.58</v>
      </c>
      <c r="I46" s="9">
        <v>103.11</v>
      </c>
      <c r="J46" s="9">
        <v>103.31</v>
      </c>
      <c r="K46" s="9">
        <v>103.79</v>
      </c>
      <c r="L46" s="9">
        <v>103.87</v>
      </c>
      <c r="M46" s="9">
        <v>103.84</v>
      </c>
      <c r="N46" s="9">
        <v>104.1</v>
      </c>
      <c r="O46" s="9">
        <v>104.18</v>
      </c>
      <c r="P46" s="9">
        <v>104.75</v>
      </c>
      <c r="Q46" s="9">
        <v>104.69</v>
      </c>
      <c r="R46" s="9">
        <v>105.03</v>
      </c>
      <c r="S46" s="9">
        <v>104.77</v>
      </c>
      <c r="T46" s="9">
        <v>105.19</v>
      </c>
      <c r="U46" s="9">
        <v>104.7</v>
      </c>
      <c r="V46" s="9">
        <v>104.73</v>
      </c>
      <c r="W46" s="9">
        <v>105.22</v>
      </c>
      <c r="X46" s="9">
        <v>105.48</v>
      </c>
      <c r="Y46" s="9">
        <v>105.69</v>
      </c>
      <c r="Z46" s="9">
        <v>105.8</v>
      </c>
      <c r="AA46" s="9">
        <v>106.1</v>
      </c>
      <c r="AB46" s="9">
        <v>106.2</v>
      </c>
      <c r="AC46" s="9">
        <v>105.93</v>
      </c>
      <c r="AD46" s="9">
        <v>105.84</v>
      </c>
      <c r="AE46" s="9">
        <v>105.46</v>
      </c>
      <c r="AF46" s="9">
        <v>105.22</v>
      </c>
      <c r="AG46" s="9">
        <v>105.37</v>
      </c>
      <c r="AH46" s="9">
        <v>105.03</v>
      </c>
      <c r="AI46" s="9">
        <v>104.85</v>
      </c>
      <c r="AJ46" s="9">
        <v>106.22</v>
      </c>
      <c r="AK46" s="9">
        <v>106.74</v>
      </c>
      <c r="AL46" s="9">
        <v>107.12</v>
      </c>
      <c r="AM46" s="9">
        <v>107.16</v>
      </c>
      <c r="AN46" s="9">
        <v>107.67</v>
      </c>
      <c r="AO46" s="9">
        <v>107.26</v>
      </c>
      <c r="AP46" s="9">
        <v>107.12</v>
      </c>
      <c r="AQ46" s="9">
        <v>107.3</v>
      </c>
      <c r="AR46" s="9">
        <v>107.09</v>
      </c>
      <c r="AS46" s="9">
        <v>107.32</v>
      </c>
      <c r="AT46" s="9">
        <v>105.05</v>
      </c>
      <c r="AU46" s="9">
        <v>104.14</v>
      </c>
      <c r="AV46" s="9">
        <v>103.98</v>
      </c>
      <c r="AW46" s="9">
        <v>104.21</v>
      </c>
      <c r="AX46" s="9">
        <v>104.04</v>
      </c>
      <c r="AY46" s="9">
        <v>103.99</v>
      </c>
      <c r="AZ46" s="9">
        <v>106.75</v>
      </c>
      <c r="BA46" s="9">
        <v>107.63</v>
      </c>
      <c r="BB46" s="9">
        <v>107.62</v>
      </c>
      <c r="BC46" s="9">
        <v>107.59</v>
      </c>
      <c r="BD46" s="9">
        <v>107.42</v>
      </c>
      <c r="BE46" s="9">
        <v>107.41</v>
      </c>
      <c r="BF46" s="9">
        <v>107.63</v>
      </c>
      <c r="BG46" s="9">
        <v>107.41</v>
      </c>
      <c r="BH46" s="9">
        <v>109.5</v>
      </c>
      <c r="BI46" s="9">
        <v>110.75</v>
      </c>
      <c r="BJ46" s="9">
        <v>110.59</v>
      </c>
      <c r="BK46" s="9">
        <v>110.77</v>
      </c>
      <c r="BL46" s="9">
        <v>110.95</v>
      </c>
      <c r="BM46" s="9">
        <v>110.63</v>
      </c>
      <c r="BN46" s="9">
        <v>110.58</v>
      </c>
      <c r="BO46" s="9">
        <v>110.42</v>
      </c>
      <c r="BP46" s="9">
        <v>110.51</v>
      </c>
      <c r="BQ46" s="9">
        <v>110.56</v>
      </c>
      <c r="BR46" s="9">
        <v>110.37</v>
      </c>
      <c r="BS46" s="9">
        <v>113.48</v>
      </c>
      <c r="BT46" s="9">
        <v>113.96</v>
      </c>
      <c r="BU46" s="9">
        <v>114.12</v>
      </c>
      <c r="BV46" s="9">
        <v>114.17</v>
      </c>
      <c r="BW46" s="9">
        <v>114.48</v>
      </c>
      <c r="BX46" s="9">
        <v>114.91</v>
      </c>
      <c r="BY46" s="9">
        <v>115.58</v>
      </c>
      <c r="BZ46" s="9">
        <v>117.76</v>
      </c>
      <c r="CA46" s="9">
        <v>118.05</v>
      </c>
      <c r="CB46" s="9">
        <v>118.58</v>
      </c>
      <c r="CC46" s="9">
        <v>118.42</v>
      </c>
      <c r="CD46" s="9">
        <v>118.53</v>
      </c>
      <c r="CE46" s="9">
        <v>118.89</v>
      </c>
      <c r="CF46" s="9">
        <v>118.65</v>
      </c>
      <c r="CG46" s="9">
        <v>118.44</v>
      </c>
      <c r="CH46" s="9">
        <v>120.76</v>
      </c>
      <c r="CI46" s="9">
        <v>127.09</v>
      </c>
      <c r="CJ46" s="9">
        <v>127.89</v>
      </c>
      <c r="CK46" s="9">
        <v>128.38999999999999</v>
      </c>
      <c r="CL46" s="9">
        <v>128.66999999999999</v>
      </c>
      <c r="CM46" s="9">
        <v>128.47</v>
      </c>
      <c r="CN46" s="9">
        <v>128.6</v>
      </c>
      <c r="CO46" s="9">
        <v>128.58000000000001</v>
      </c>
      <c r="CP46" s="9">
        <v>128.55000000000001</v>
      </c>
      <c r="CQ46" s="9">
        <v>128.66</v>
      </c>
      <c r="CR46" s="9">
        <v>128.53</v>
      </c>
      <c r="CS46" s="9">
        <v>127.64</v>
      </c>
      <c r="CT46" s="9">
        <v>128.84</v>
      </c>
      <c r="CU46" s="9">
        <v>131.25</v>
      </c>
      <c r="CV46" s="9">
        <v>132.86000000000001</v>
      </c>
      <c r="CW46" s="9">
        <v>134.02000000000001</v>
      </c>
      <c r="CX46" s="9">
        <v>134.34</v>
      </c>
      <c r="CY46" s="9">
        <v>134.54</v>
      </c>
      <c r="CZ46" s="9">
        <v>134.69999999999999</v>
      </c>
      <c r="DA46" s="9">
        <v>135.02000000000001</v>
      </c>
      <c r="DB46" s="9">
        <v>135.13999999999999</v>
      </c>
      <c r="DC46" s="9">
        <v>135.15</v>
      </c>
      <c r="DD46" s="9">
        <v>135.25</v>
      </c>
      <c r="DE46" s="9">
        <v>134.69</v>
      </c>
      <c r="DF46" s="9">
        <v>134.88</v>
      </c>
      <c r="DG46" s="9">
        <v>135.16999999999999</v>
      </c>
      <c r="DH46" s="9">
        <v>135.52000000000001</v>
      </c>
      <c r="DI46" s="9">
        <v>135.97</v>
      </c>
      <c r="DJ46" s="9">
        <v>135.80000000000001</v>
      </c>
      <c r="DK46" s="9">
        <v>135.35</v>
      </c>
      <c r="DL46" s="9">
        <v>135.19999999999999</v>
      </c>
      <c r="DM46" s="9">
        <v>135.41999999999999</v>
      </c>
      <c r="DN46" s="9">
        <v>135.31</v>
      </c>
      <c r="DO46" s="9">
        <v>135.09</v>
      </c>
      <c r="DP46" s="41">
        <v>136.94999999999999</v>
      </c>
      <c r="DQ46" s="41">
        <v>137.33000000000001</v>
      </c>
      <c r="DR46" s="41">
        <v>137.06</v>
      </c>
      <c r="DS46" s="9">
        <v>137.08000000000001</v>
      </c>
      <c r="DT46" s="9">
        <f>+((DS46/DR46)-1)*100</f>
        <v>1.459214942360898E-2</v>
      </c>
      <c r="DU46" s="9">
        <f>+((DM46/DG46)-1)*100</f>
        <v>0.18495228231116823</v>
      </c>
      <c r="DV46" s="42">
        <f>+((DS46/DG46)-1)*100</f>
        <v>1.4130354368573128</v>
      </c>
      <c r="DW46" s="1"/>
      <c r="DX46" s="1"/>
      <c r="DY46" s="1"/>
      <c r="DZ46" s="1"/>
      <c r="EA46" s="1"/>
      <c r="EB46" s="1"/>
      <c r="EC46" s="1"/>
      <c r="ED46" s="1"/>
    </row>
    <row r="47" spans="1:134" x14ac:dyDescent="0.25">
      <c r="A47" s="38">
        <v>1610100</v>
      </c>
      <c r="B47" s="20" t="s">
        <v>53</v>
      </c>
      <c r="C47" s="20">
        <v>0.57999999999999996</v>
      </c>
      <c r="D47" s="20">
        <v>101.65</v>
      </c>
      <c r="E47" s="20">
        <v>103.91</v>
      </c>
      <c r="F47" s="20">
        <v>104.97</v>
      </c>
      <c r="G47" s="20">
        <v>105.82</v>
      </c>
      <c r="H47" s="20">
        <v>106.74</v>
      </c>
      <c r="I47" s="20">
        <v>107.19</v>
      </c>
      <c r="J47" s="20">
        <v>107.08</v>
      </c>
      <c r="K47" s="20">
        <v>106.98</v>
      </c>
      <c r="L47" s="20">
        <v>107.14</v>
      </c>
      <c r="M47" s="20">
        <v>106.87</v>
      </c>
      <c r="N47" s="20">
        <v>106.4</v>
      </c>
      <c r="O47" s="20">
        <v>106.14</v>
      </c>
      <c r="P47" s="20">
        <v>106.21</v>
      </c>
      <c r="Q47" s="20">
        <v>106.57</v>
      </c>
      <c r="R47" s="20">
        <v>106.74</v>
      </c>
      <c r="S47" s="20">
        <v>107.07</v>
      </c>
      <c r="T47" s="20">
        <v>107.35</v>
      </c>
      <c r="U47" s="20">
        <v>107.88</v>
      </c>
      <c r="V47" s="20">
        <v>107.84</v>
      </c>
      <c r="W47" s="20">
        <v>107.98</v>
      </c>
      <c r="X47" s="20">
        <v>107.87</v>
      </c>
      <c r="Y47" s="20">
        <v>107.67</v>
      </c>
      <c r="Z47" s="20">
        <v>107.06</v>
      </c>
      <c r="AA47" s="20">
        <v>107.35</v>
      </c>
      <c r="AB47" s="20">
        <v>107.67</v>
      </c>
      <c r="AC47" s="20">
        <v>107.11</v>
      </c>
      <c r="AD47" s="20">
        <v>107.2</v>
      </c>
      <c r="AE47" s="20">
        <v>107.03</v>
      </c>
      <c r="AF47" s="20">
        <v>106.72</v>
      </c>
      <c r="AG47" s="20">
        <v>106.5</v>
      </c>
      <c r="AH47" s="20">
        <v>107.2</v>
      </c>
      <c r="AI47" s="20">
        <v>107.42</v>
      </c>
      <c r="AJ47" s="20">
        <v>107.37</v>
      </c>
      <c r="AK47" s="20">
        <v>108</v>
      </c>
      <c r="AL47" s="20">
        <v>108.58</v>
      </c>
      <c r="AM47" s="20">
        <v>109.72</v>
      </c>
      <c r="AN47" s="20">
        <v>110.74</v>
      </c>
      <c r="AO47" s="20">
        <v>110.76</v>
      </c>
      <c r="AP47" s="20">
        <v>110.81</v>
      </c>
      <c r="AQ47" s="20">
        <v>111.42</v>
      </c>
      <c r="AR47" s="20">
        <v>111.36</v>
      </c>
      <c r="AS47" s="20">
        <v>111.99</v>
      </c>
      <c r="AT47" s="20">
        <v>112</v>
      </c>
      <c r="AU47" s="20">
        <v>112.91</v>
      </c>
      <c r="AV47" s="20">
        <v>113.06</v>
      </c>
      <c r="AW47" s="20">
        <v>112.85</v>
      </c>
      <c r="AX47" s="20">
        <v>112.39</v>
      </c>
      <c r="AY47" s="20">
        <v>112.6</v>
      </c>
      <c r="AZ47" s="20">
        <v>112.72</v>
      </c>
      <c r="BA47" s="20">
        <v>113.77</v>
      </c>
      <c r="BB47" s="20">
        <v>113.34</v>
      </c>
      <c r="BC47" s="20">
        <v>114.07</v>
      </c>
      <c r="BD47" s="20">
        <v>113.86</v>
      </c>
      <c r="BE47" s="20">
        <v>114.91</v>
      </c>
      <c r="BF47" s="20">
        <v>115.37</v>
      </c>
      <c r="BG47" s="20">
        <v>116.49</v>
      </c>
      <c r="BH47" s="20">
        <v>117.13</v>
      </c>
      <c r="BI47" s="20">
        <v>117.42</v>
      </c>
      <c r="BJ47" s="20">
        <v>117.45</v>
      </c>
      <c r="BK47" s="20">
        <v>116.95</v>
      </c>
      <c r="BL47" s="20">
        <v>116.95</v>
      </c>
      <c r="BM47" s="20">
        <v>117.78</v>
      </c>
      <c r="BN47" s="20">
        <v>118.07</v>
      </c>
      <c r="BO47" s="20">
        <v>119.02</v>
      </c>
      <c r="BP47" s="20">
        <v>119.42</v>
      </c>
      <c r="BQ47" s="20">
        <v>119.76</v>
      </c>
      <c r="BR47" s="20">
        <v>119.95</v>
      </c>
      <c r="BS47" s="20">
        <v>121.04</v>
      </c>
      <c r="BT47" s="20">
        <v>121.49</v>
      </c>
      <c r="BU47" s="20">
        <v>122.01</v>
      </c>
      <c r="BV47" s="20">
        <v>122.82</v>
      </c>
      <c r="BW47" s="20">
        <v>124.02</v>
      </c>
      <c r="BX47" s="20">
        <v>125.24</v>
      </c>
      <c r="BY47" s="20">
        <v>126.3</v>
      </c>
      <c r="BZ47" s="20">
        <v>126.87</v>
      </c>
      <c r="CA47" s="20">
        <v>128.22999999999999</v>
      </c>
      <c r="CB47" s="20">
        <v>130.01</v>
      </c>
      <c r="CC47" s="20">
        <v>130.5</v>
      </c>
      <c r="CD47" s="20">
        <v>131.29</v>
      </c>
      <c r="CE47" s="20">
        <v>132.51</v>
      </c>
      <c r="CF47" s="20">
        <v>135.88999999999999</v>
      </c>
      <c r="CG47" s="20">
        <v>137.29</v>
      </c>
      <c r="CH47" s="20">
        <v>138.33000000000001</v>
      </c>
      <c r="CI47" s="20">
        <v>139.22999999999999</v>
      </c>
      <c r="CJ47" s="20">
        <v>140.93</v>
      </c>
      <c r="CK47" s="20">
        <v>144.69</v>
      </c>
      <c r="CL47" s="20">
        <v>148.24</v>
      </c>
      <c r="CM47" s="20">
        <v>149.27000000000001</v>
      </c>
      <c r="CN47" s="20">
        <v>149.72999999999999</v>
      </c>
      <c r="CO47" s="20">
        <v>150.63</v>
      </c>
      <c r="CP47" s="20">
        <v>151.66</v>
      </c>
      <c r="CQ47" s="20">
        <v>152</v>
      </c>
      <c r="CR47" s="20">
        <v>152.44</v>
      </c>
      <c r="CS47" s="20">
        <v>152.18</v>
      </c>
      <c r="CT47" s="20">
        <v>151.72</v>
      </c>
      <c r="CU47" s="20">
        <v>152.27000000000001</v>
      </c>
      <c r="CV47" s="20">
        <v>152.78</v>
      </c>
      <c r="CW47" s="20">
        <v>152.38</v>
      </c>
      <c r="CX47" s="20">
        <v>150.94999999999999</v>
      </c>
      <c r="CY47" s="20">
        <v>151.37</v>
      </c>
      <c r="CZ47" s="20">
        <v>151.97</v>
      </c>
      <c r="DA47" s="20">
        <v>152.12</v>
      </c>
      <c r="DB47" s="20">
        <v>151.47999999999999</v>
      </c>
      <c r="DC47" s="20">
        <v>151.11000000000001</v>
      </c>
      <c r="DD47" s="20">
        <v>151.19</v>
      </c>
      <c r="DE47" s="20">
        <v>150.74</v>
      </c>
      <c r="DF47" s="20">
        <v>150.22999999999999</v>
      </c>
      <c r="DG47" s="20">
        <v>150.29</v>
      </c>
      <c r="DH47" s="20">
        <v>151.54</v>
      </c>
      <c r="DI47" s="20">
        <v>152.51</v>
      </c>
      <c r="DJ47" s="20">
        <v>152.91999999999999</v>
      </c>
      <c r="DK47" s="20">
        <v>153.19</v>
      </c>
      <c r="DL47" s="20">
        <v>153.34</v>
      </c>
      <c r="DM47" s="20">
        <v>153.61000000000001</v>
      </c>
      <c r="DN47" s="20">
        <v>152.84</v>
      </c>
      <c r="DO47" s="20">
        <v>153.15</v>
      </c>
      <c r="DP47" s="39">
        <v>153.32</v>
      </c>
      <c r="DQ47" s="39">
        <v>154.38</v>
      </c>
      <c r="DR47" s="39">
        <v>154.71</v>
      </c>
      <c r="DS47" s="20">
        <v>156.11000000000001</v>
      </c>
      <c r="DT47" s="20">
        <f>+((DS47/DR47)-1)*100</f>
        <v>0.90491888048607194</v>
      </c>
      <c r="DU47" s="20">
        <f>+((DM47/DG47)-1)*100</f>
        <v>2.2090624792068914</v>
      </c>
      <c r="DV47" s="23">
        <f>+((DS47/DG47)-1)*100</f>
        <v>3.8725131412602476</v>
      </c>
      <c r="DW47" s="1"/>
      <c r="DX47" s="1"/>
      <c r="DY47" s="1"/>
      <c r="DZ47" s="1"/>
      <c r="EA47" s="1"/>
      <c r="EB47" s="1"/>
      <c r="EC47" s="1"/>
      <c r="ED47" s="1"/>
    </row>
    <row r="48" spans="1:134" x14ac:dyDescent="0.25">
      <c r="A48" s="40">
        <v>1620100</v>
      </c>
      <c r="B48" s="9" t="s">
        <v>54</v>
      </c>
      <c r="C48" s="9">
        <v>0.03</v>
      </c>
      <c r="D48" s="9">
        <v>102.14</v>
      </c>
      <c r="E48" s="9">
        <v>103.4</v>
      </c>
      <c r="F48" s="9">
        <v>103.62</v>
      </c>
      <c r="G48" s="9">
        <v>103.46</v>
      </c>
      <c r="H48" s="9">
        <v>103.25</v>
      </c>
      <c r="I48" s="9">
        <v>103.46</v>
      </c>
      <c r="J48" s="9">
        <v>103.38</v>
      </c>
      <c r="K48" s="9">
        <v>103.15</v>
      </c>
      <c r="L48" s="9">
        <v>100.77</v>
      </c>
      <c r="M48" s="9">
        <v>103.56</v>
      </c>
      <c r="N48" s="9">
        <v>101.83</v>
      </c>
      <c r="O48" s="9">
        <v>102.25</v>
      </c>
      <c r="P48" s="9">
        <v>103.07</v>
      </c>
      <c r="Q48" s="9">
        <v>103.48</v>
      </c>
      <c r="R48" s="9">
        <v>101.8</v>
      </c>
      <c r="S48" s="9">
        <v>103.02</v>
      </c>
      <c r="T48" s="9">
        <v>102.96</v>
      </c>
      <c r="U48" s="9">
        <v>102.12</v>
      </c>
      <c r="V48" s="9">
        <v>101.75</v>
      </c>
      <c r="W48" s="9">
        <v>102</v>
      </c>
      <c r="X48" s="9">
        <v>100.73</v>
      </c>
      <c r="Y48" s="9">
        <v>101.54</v>
      </c>
      <c r="Z48" s="9">
        <v>100.7</v>
      </c>
      <c r="AA48" s="9">
        <v>102.17</v>
      </c>
      <c r="AB48" s="9">
        <v>102.01</v>
      </c>
      <c r="AC48" s="9">
        <v>103.17</v>
      </c>
      <c r="AD48" s="9">
        <v>103.91</v>
      </c>
      <c r="AE48" s="9">
        <v>102.54</v>
      </c>
      <c r="AF48" s="9">
        <v>102.92</v>
      </c>
      <c r="AG48" s="9">
        <v>102.57</v>
      </c>
      <c r="AH48" s="9">
        <v>103.59</v>
      </c>
      <c r="AI48" s="9">
        <v>102.34</v>
      </c>
      <c r="AJ48" s="9">
        <v>100.94</v>
      </c>
      <c r="AK48" s="9">
        <v>103.63</v>
      </c>
      <c r="AL48" s="9">
        <v>104.28</v>
      </c>
      <c r="AM48" s="9">
        <v>102.28</v>
      </c>
      <c r="AN48" s="9">
        <v>103.56</v>
      </c>
      <c r="AO48" s="9">
        <v>103.03</v>
      </c>
      <c r="AP48" s="9">
        <v>101.49</v>
      </c>
      <c r="AQ48" s="9">
        <v>103.9</v>
      </c>
      <c r="AR48" s="9">
        <v>102.31</v>
      </c>
      <c r="AS48" s="9">
        <v>102.3</v>
      </c>
      <c r="AT48" s="9">
        <v>101.65</v>
      </c>
      <c r="AU48" s="9">
        <v>103.64</v>
      </c>
      <c r="AV48" s="9">
        <v>104.51</v>
      </c>
      <c r="AW48" s="9">
        <v>105.82</v>
      </c>
      <c r="AX48" s="9">
        <v>103.89</v>
      </c>
      <c r="AY48" s="9">
        <v>103.96</v>
      </c>
      <c r="AZ48" s="9">
        <v>103.58</v>
      </c>
      <c r="BA48" s="9">
        <v>101.89</v>
      </c>
      <c r="BB48" s="9">
        <v>97.59</v>
      </c>
      <c r="BC48" s="9">
        <v>98.59</v>
      </c>
      <c r="BD48" s="9">
        <v>99.16</v>
      </c>
      <c r="BE48" s="9">
        <v>99.27</v>
      </c>
      <c r="BF48" s="9">
        <v>100.94</v>
      </c>
      <c r="BG48" s="9">
        <v>102.06</v>
      </c>
      <c r="BH48" s="9">
        <v>104.58</v>
      </c>
      <c r="BI48" s="9">
        <v>105.69</v>
      </c>
      <c r="BJ48" s="9">
        <v>106.8</v>
      </c>
      <c r="BK48" s="9">
        <v>106.37</v>
      </c>
      <c r="BL48" s="9">
        <v>107.25</v>
      </c>
      <c r="BM48" s="9">
        <v>108.18</v>
      </c>
      <c r="BN48" s="9">
        <v>109.29</v>
      </c>
      <c r="BO48" s="9">
        <v>112.42</v>
      </c>
      <c r="BP48" s="9">
        <v>116.51</v>
      </c>
      <c r="BQ48" s="9">
        <v>117.47</v>
      </c>
      <c r="BR48" s="9">
        <v>117.6</v>
      </c>
      <c r="BS48" s="9">
        <v>125.91</v>
      </c>
      <c r="BT48" s="9">
        <v>129.22999999999999</v>
      </c>
      <c r="BU48" s="9">
        <v>131.6</v>
      </c>
      <c r="BV48" s="9">
        <v>134.22999999999999</v>
      </c>
      <c r="BW48" s="9">
        <v>133.06</v>
      </c>
      <c r="BX48" s="9">
        <v>135.06</v>
      </c>
      <c r="BY48" s="9">
        <v>135.56</v>
      </c>
      <c r="BZ48" s="9">
        <v>135.18</v>
      </c>
      <c r="CA48" s="9">
        <v>136.59</v>
      </c>
      <c r="CB48" s="9">
        <v>138.5</v>
      </c>
      <c r="CC48" s="9">
        <v>137.13999999999999</v>
      </c>
      <c r="CD48" s="9">
        <v>137.24</v>
      </c>
      <c r="CE48" s="9">
        <v>136.96</v>
      </c>
      <c r="CF48" s="9">
        <v>137.72</v>
      </c>
      <c r="CG48" s="9">
        <v>137.22</v>
      </c>
      <c r="CH48" s="9">
        <v>136.19999999999999</v>
      </c>
      <c r="CI48" s="9">
        <v>135.06</v>
      </c>
      <c r="CJ48" s="9">
        <v>134.32</v>
      </c>
      <c r="CK48" s="9">
        <v>134.44</v>
      </c>
      <c r="CL48" s="9">
        <v>134.15</v>
      </c>
      <c r="CM48" s="9">
        <v>135.4</v>
      </c>
      <c r="CN48" s="9">
        <v>135.74</v>
      </c>
      <c r="CO48" s="9">
        <v>136.51</v>
      </c>
      <c r="CP48" s="9">
        <v>137.88</v>
      </c>
      <c r="CQ48" s="9">
        <v>137.88999999999999</v>
      </c>
      <c r="CR48" s="9">
        <v>138.13</v>
      </c>
      <c r="CS48" s="9">
        <v>138.29</v>
      </c>
      <c r="CT48" s="9">
        <v>140.15</v>
      </c>
      <c r="CU48" s="9">
        <v>138.93</v>
      </c>
      <c r="CV48" s="9">
        <v>139.19</v>
      </c>
      <c r="CW48" s="9">
        <v>140.93</v>
      </c>
      <c r="CX48" s="9">
        <v>142.41</v>
      </c>
      <c r="CY48" s="9">
        <v>144.06</v>
      </c>
      <c r="CZ48" s="9">
        <v>145.33000000000001</v>
      </c>
      <c r="DA48" s="9">
        <v>142.61000000000001</v>
      </c>
      <c r="DB48" s="9">
        <v>142.49</v>
      </c>
      <c r="DC48" s="9">
        <v>142.15</v>
      </c>
      <c r="DD48" s="9">
        <v>142.22</v>
      </c>
      <c r="DE48" s="9">
        <v>141.03</v>
      </c>
      <c r="DF48" s="9">
        <v>141.65</v>
      </c>
      <c r="DG48" s="9">
        <v>142.46</v>
      </c>
      <c r="DH48" s="9">
        <v>143.07</v>
      </c>
      <c r="DI48" s="9">
        <v>144.71</v>
      </c>
      <c r="DJ48" s="9">
        <v>144.97999999999999</v>
      </c>
      <c r="DK48" s="9">
        <v>145.53</v>
      </c>
      <c r="DL48" s="9">
        <v>145.56</v>
      </c>
      <c r="DM48" s="9">
        <v>146.24</v>
      </c>
      <c r="DN48" s="9">
        <v>145.66</v>
      </c>
      <c r="DO48" s="9">
        <v>145.55000000000001</v>
      </c>
      <c r="DP48" s="41">
        <v>146.21</v>
      </c>
      <c r="DQ48" s="41">
        <v>146.72</v>
      </c>
      <c r="DR48" s="41">
        <v>148.26</v>
      </c>
      <c r="DS48" s="9">
        <v>148.87</v>
      </c>
      <c r="DT48" s="9">
        <f>+((DS48/DR48)-1)*100</f>
        <v>0.41143936328074115</v>
      </c>
      <c r="DU48" s="9">
        <f>+((DM48/DG48)-1)*100</f>
        <v>2.653376386354056</v>
      </c>
      <c r="DV48" s="42">
        <f>+((DS48/DG48)-1)*100</f>
        <v>4.4995086340025248</v>
      </c>
      <c r="DW48" s="1"/>
      <c r="DX48" s="1"/>
      <c r="DY48" s="1"/>
      <c r="DZ48" s="1"/>
      <c r="EA48" s="1"/>
      <c r="EB48" s="1"/>
      <c r="EC48" s="1"/>
      <c r="ED48" s="1"/>
    </row>
    <row r="49" spans="1:134" x14ac:dyDescent="0.25">
      <c r="A49" s="40">
        <v>1710100</v>
      </c>
      <c r="B49" s="9" t="s">
        <v>38</v>
      </c>
      <c r="C49" s="9">
        <v>0.74</v>
      </c>
      <c r="D49" s="9">
        <v>97.79</v>
      </c>
      <c r="E49" s="9">
        <v>98.62</v>
      </c>
      <c r="F49" s="9">
        <v>97.68</v>
      </c>
      <c r="G49" s="9">
        <v>98.48</v>
      </c>
      <c r="H49" s="9">
        <v>98.8</v>
      </c>
      <c r="I49" s="9">
        <v>97.78</v>
      </c>
      <c r="J49" s="9">
        <v>97.56</v>
      </c>
      <c r="K49" s="9">
        <v>96.24</v>
      </c>
      <c r="L49" s="9">
        <v>94.01</v>
      </c>
      <c r="M49" s="9">
        <v>93.18</v>
      </c>
      <c r="N49" s="9">
        <v>93.33</v>
      </c>
      <c r="O49" s="9">
        <v>93.3</v>
      </c>
      <c r="P49" s="9">
        <v>92.69</v>
      </c>
      <c r="Q49" s="9">
        <v>95.94</v>
      </c>
      <c r="R49" s="9">
        <v>97.5</v>
      </c>
      <c r="S49" s="9">
        <v>97.86</v>
      </c>
      <c r="T49" s="9">
        <v>98.24</v>
      </c>
      <c r="U49" s="9">
        <v>97.09</v>
      </c>
      <c r="V49" s="9">
        <v>96.68</v>
      </c>
      <c r="W49" s="9">
        <v>96.9</v>
      </c>
      <c r="X49" s="9">
        <v>97.27</v>
      </c>
      <c r="Y49" s="9">
        <v>96.4</v>
      </c>
      <c r="Z49" s="9">
        <v>96.4</v>
      </c>
      <c r="AA49" s="9">
        <v>97.09</v>
      </c>
      <c r="AB49" s="9">
        <v>96.44</v>
      </c>
      <c r="AC49" s="9">
        <v>97.14</v>
      </c>
      <c r="AD49" s="9">
        <v>96.39</v>
      </c>
      <c r="AE49" s="9">
        <v>95.36</v>
      </c>
      <c r="AF49" s="9">
        <v>95.57</v>
      </c>
      <c r="AG49" s="9">
        <v>94.51</v>
      </c>
      <c r="AH49" s="9">
        <v>94.07</v>
      </c>
      <c r="AI49" s="9">
        <v>94.32</v>
      </c>
      <c r="AJ49" s="9">
        <v>95.36</v>
      </c>
      <c r="AK49" s="9">
        <v>100.32</v>
      </c>
      <c r="AL49" s="9">
        <v>101.22</v>
      </c>
      <c r="AM49" s="9">
        <v>104.26</v>
      </c>
      <c r="AN49" s="9">
        <v>103.51</v>
      </c>
      <c r="AO49" s="9">
        <v>102.64</v>
      </c>
      <c r="AP49" s="9">
        <v>101.42</v>
      </c>
      <c r="AQ49" s="9">
        <v>103.3</v>
      </c>
      <c r="AR49" s="9">
        <v>105.5</v>
      </c>
      <c r="AS49" s="9">
        <v>102.87</v>
      </c>
      <c r="AT49" s="9">
        <v>99.76</v>
      </c>
      <c r="AU49" s="9">
        <v>100.75</v>
      </c>
      <c r="AV49" s="9">
        <v>103.98</v>
      </c>
      <c r="AW49" s="9">
        <v>105.29</v>
      </c>
      <c r="AX49" s="9">
        <v>103.26</v>
      </c>
      <c r="AY49" s="9">
        <v>103.55</v>
      </c>
      <c r="AZ49" s="9">
        <v>102.2</v>
      </c>
      <c r="BA49" s="9">
        <v>101.57</v>
      </c>
      <c r="BB49" s="9">
        <v>100.47</v>
      </c>
      <c r="BC49" s="9">
        <v>102.12</v>
      </c>
      <c r="BD49" s="9">
        <v>102.57</v>
      </c>
      <c r="BE49" s="9">
        <v>102.69</v>
      </c>
      <c r="BF49" s="9">
        <v>101.97</v>
      </c>
      <c r="BG49" s="9">
        <v>102.66</v>
      </c>
      <c r="BH49" s="9">
        <v>102.34</v>
      </c>
      <c r="BI49" s="9">
        <v>102.33</v>
      </c>
      <c r="BJ49" s="9">
        <v>101.77</v>
      </c>
      <c r="BK49" s="9">
        <v>101.28</v>
      </c>
      <c r="BL49" s="9">
        <v>100.47</v>
      </c>
      <c r="BM49" s="9">
        <v>100.65</v>
      </c>
      <c r="BN49" s="9">
        <v>101.14</v>
      </c>
      <c r="BO49" s="9">
        <v>102.53</v>
      </c>
      <c r="BP49" s="9">
        <v>103.56</v>
      </c>
      <c r="BQ49" s="9">
        <v>104.25</v>
      </c>
      <c r="BR49" s="9">
        <v>104.38</v>
      </c>
      <c r="BS49" s="9">
        <v>104.94</v>
      </c>
      <c r="BT49" s="9">
        <v>105.54</v>
      </c>
      <c r="BU49" s="9">
        <v>108.38</v>
      </c>
      <c r="BV49" s="9">
        <v>113.61</v>
      </c>
      <c r="BW49" s="9">
        <v>115.2</v>
      </c>
      <c r="BX49" s="9">
        <v>113.48</v>
      </c>
      <c r="BY49" s="9">
        <v>111.13</v>
      </c>
      <c r="BZ49" s="9">
        <v>109.69</v>
      </c>
      <c r="CA49" s="9">
        <v>109.9</v>
      </c>
      <c r="CB49" s="9">
        <v>110.66</v>
      </c>
      <c r="CC49" s="9">
        <v>109.11</v>
      </c>
      <c r="CD49" s="9">
        <v>107.6</v>
      </c>
      <c r="CE49" s="9">
        <v>108.97</v>
      </c>
      <c r="CF49" s="9">
        <v>111.8</v>
      </c>
      <c r="CG49" s="9">
        <v>115.13</v>
      </c>
      <c r="CH49" s="9">
        <v>116.62</v>
      </c>
      <c r="CI49" s="9">
        <v>118.44</v>
      </c>
      <c r="CJ49" s="9">
        <v>119.64</v>
      </c>
      <c r="CK49" s="9">
        <v>118.03</v>
      </c>
      <c r="CL49" s="9">
        <v>116.19</v>
      </c>
      <c r="CM49" s="9">
        <v>119.36</v>
      </c>
      <c r="CN49" s="9">
        <v>125.05</v>
      </c>
      <c r="CO49" s="9">
        <v>127.23</v>
      </c>
      <c r="CP49" s="9">
        <v>127.17</v>
      </c>
      <c r="CQ49" s="9">
        <v>127.49</v>
      </c>
      <c r="CR49" s="9">
        <v>128.03</v>
      </c>
      <c r="CS49" s="9">
        <v>128.02000000000001</v>
      </c>
      <c r="CT49" s="9">
        <v>128.13999999999999</v>
      </c>
      <c r="CU49" s="9">
        <v>128.75</v>
      </c>
      <c r="CV49" s="9">
        <v>129.1</v>
      </c>
      <c r="CW49" s="9">
        <v>127.3</v>
      </c>
      <c r="CX49" s="9">
        <v>125.83</v>
      </c>
      <c r="CY49" s="9">
        <v>124.63</v>
      </c>
      <c r="CZ49" s="9">
        <v>123.28</v>
      </c>
      <c r="DA49" s="9">
        <v>121.75</v>
      </c>
      <c r="DB49" s="9">
        <v>121.28</v>
      </c>
      <c r="DC49" s="9">
        <v>123.02</v>
      </c>
      <c r="DD49" s="9">
        <v>122.62</v>
      </c>
      <c r="DE49" s="9">
        <v>122.46</v>
      </c>
      <c r="DF49" s="9">
        <v>122.42</v>
      </c>
      <c r="DG49" s="9">
        <v>121.98</v>
      </c>
      <c r="DH49" s="9">
        <v>122.49</v>
      </c>
      <c r="DI49" s="9">
        <v>121.56</v>
      </c>
      <c r="DJ49" s="9">
        <v>120.2</v>
      </c>
      <c r="DK49" s="9">
        <v>120.39</v>
      </c>
      <c r="DL49" s="9">
        <v>120.04</v>
      </c>
      <c r="DM49" s="9">
        <v>120.29</v>
      </c>
      <c r="DN49" s="9">
        <v>119.86</v>
      </c>
      <c r="DO49" s="9">
        <v>120.42</v>
      </c>
      <c r="DP49" s="41">
        <v>122.7</v>
      </c>
      <c r="DQ49" s="41">
        <v>124.3</v>
      </c>
      <c r="DR49" s="41">
        <v>125.72</v>
      </c>
      <c r="DS49" s="9">
        <v>128.09</v>
      </c>
      <c r="DT49" s="9">
        <f>+((DS49/DR49)-1)*100</f>
        <v>1.8851415844734376</v>
      </c>
      <c r="DU49" s="9">
        <f>+((DM49/DG49)-1)*100</f>
        <v>-1.3854730283653027</v>
      </c>
      <c r="DV49" s="42">
        <f>+((DS49/DG49)-1)*100</f>
        <v>5.0090178717822509</v>
      </c>
      <c r="DW49" s="1"/>
      <c r="DX49" s="1"/>
      <c r="DY49" s="1"/>
      <c r="DZ49" s="1"/>
      <c r="EA49" s="1"/>
      <c r="EB49" s="1"/>
      <c r="EC49" s="1"/>
      <c r="ED49" s="1"/>
    </row>
    <row r="50" spans="1:134" x14ac:dyDescent="0.25">
      <c r="A50" s="38">
        <v>1720100</v>
      </c>
      <c r="B50" s="20" t="s">
        <v>55</v>
      </c>
      <c r="C50" s="20">
        <v>1.65</v>
      </c>
      <c r="D50" s="20">
        <v>100.69</v>
      </c>
      <c r="E50" s="20">
        <v>101.37</v>
      </c>
      <c r="F50" s="20">
        <v>101.77</v>
      </c>
      <c r="G50" s="20">
        <v>102.1</v>
      </c>
      <c r="H50" s="20">
        <v>102.08</v>
      </c>
      <c r="I50" s="20">
        <v>101.96</v>
      </c>
      <c r="J50" s="20">
        <v>101.02</v>
      </c>
      <c r="K50" s="20">
        <v>100.81</v>
      </c>
      <c r="L50" s="20">
        <v>100.7</v>
      </c>
      <c r="M50" s="20">
        <v>100.61</v>
      </c>
      <c r="N50" s="20">
        <v>100.76</v>
      </c>
      <c r="O50" s="20">
        <v>101.51</v>
      </c>
      <c r="P50" s="20">
        <v>102.08</v>
      </c>
      <c r="Q50" s="20">
        <v>102.54</v>
      </c>
      <c r="R50" s="20">
        <v>102.52</v>
      </c>
      <c r="S50" s="20">
        <v>102.87</v>
      </c>
      <c r="T50" s="20">
        <v>103</v>
      </c>
      <c r="U50" s="20">
        <v>102.97</v>
      </c>
      <c r="V50" s="20">
        <v>103.07</v>
      </c>
      <c r="W50" s="20">
        <v>102.97</v>
      </c>
      <c r="X50" s="20">
        <v>102.99</v>
      </c>
      <c r="Y50" s="20">
        <v>102.8</v>
      </c>
      <c r="Z50" s="20">
        <v>103</v>
      </c>
      <c r="AA50" s="20">
        <v>103.18</v>
      </c>
      <c r="AB50" s="20">
        <v>103.58</v>
      </c>
      <c r="AC50" s="20">
        <v>104.27</v>
      </c>
      <c r="AD50" s="20">
        <v>104.41</v>
      </c>
      <c r="AE50" s="20">
        <v>105.29</v>
      </c>
      <c r="AF50" s="20">
        <v>106.51</v>
      </c>
      <c r="AG50" s="20">
        <v>106.77</v>
      </c>
      <c r="AH50" s="20">
        <v>106.71</v>
      </c>
      <c r="AI50" s="20">
        <v>107.38</v>
      </c>
      <c r="AJ50" s="20">
        <v>107.45</v>
      </c>
      <c r="AK50" s="20">
        <v>108.22</v>
      </c>
      <c r="AL50" s="20">
        <v>108.98</v>
      </c>
      <c r="AM50" s="20">
        <v>109.85</v>
      </c>
      <c r="AN50" s="20">
        <v>112.04</v>
      </c>
      <c r="AO50" s="20">
        <v>112.8</v>
      </c>
      <c r="AP50" s="20">
        <v>113.21</v>
      </c>
      <c r="AQ50" s="20">
        <v>113.63</v>
      </c>
      <c r="AR50" s="20">
        <v>113.65</v>
      </c>
      <c r="AS50" s="20">
        <v>112.76</v>
      </c>
      <c r="AT50" s="20">
        <v>113.39</v>
      </c>
      <c r="AU50" s="20">
        <v>113.4</v>
      </c>
      <c r="AV50" s="20">
        <v>112.9</v>
      </c>
      <c r="AW50" s="20">
        <v>114.05</v>
      </c>
      <c r="AX50" s="20">
        <v>114.23</v>
      </c>
      <c r="AY50" s="20">
        <v>114.23</v>
      </c>
      <c r="AZ50" s="20">
        <v>113.55</v>
      </c>
      <c r="BA50" s="20">
        <v>114.53</v>
      </c>
      <c r="BB50" s="20">
        <v>114.57</v>
      </c>
      <c r="BC50" s="20">
        <v>115.31</v>
      </c>
      <c r="BD50" s="20">
        <v>115.36</v>
      </c>
      <c r="BE50" s="20">
        <v>115.16</v>
      </c>
      <c r="BF50" s="20">
        <v>114.76</v>
      </c>
      <c r="BG50" s="20">
        <v>114.97</v>
      </c>
      <c r="BH50" s="20">
        <v>115.7</v>
      </c>
      <c r="BI50" s="20">
        <v>115.73</v>
      </c>
      <c r="BJ50" s="20">
        <v>115.6</v>
      </c>
      <c r="BK50" s="20">
        <v>115.79</v>
      </c>
      <c r="BL50" s="20">
        <v>116.23</v>
      </c>
      <c r="BM50" s="20">
        <v>116.86</v>
      </c>
      <c r="BN50" s="20">
        <v>117.06</v>
      </c>
      <c r="BO50" s="20">
        <v>117.74</v>
      </c>
      <c r="BP50" s="20">
        <v>119.03</v>
      </c>
      <c r="BQ50" s="20">
        <v>119.24</v>
      </c>
      <c r="BR50" s="20">
        <v>119.59</v>
      </c>
      <c r="BS50" s="20">
        <v>119.94</v>
      </c>
      <c r="BT50" s="20">
        <v>120.21</v>
      </c>
      <c r="BU50" s="20">
        <v>120.21</v>
      </c>
      <c r="BV50" s="20">
        <v>120.27</v>
      </c>
      <c r="BW50" s="20">
        <v>120.31</v>
      </c>
      <c r="BX50" s="20">
        <v>120.12</v>
      </c>
      <c r="BY50" s="20">
        <v>120.14</v>
      </c>
      <c r="BZ50" s="20">
        <v>120.56</v>
      </c>
      <c r="CA50" s="20">
        <v>120.45</v>
      </c>
      <c r="CB50" s="20">
        <v>120.69</v>
      </c>
      <c r="CC50" s="20">
        <v>120.77</v>
      </c>
      <c r="CD50" s="20">
        <v>120.98</v>
      </c>
      <c r="CE50" s="20">
        <v>121.07</v>
      </c>
      <c r="CF50" s="20">
        <v>121.5</v>
      </c>
      <c r="CG50" s="20">
        <v>122.04</v>
      </c>
      <c r="CH50" s="20">
        <v>123.81</v>
      </c>
      <c r="CI50" s="20">
        <v>125.9</v>
      </c>
      <c r="CJ50" s="20">
        <v>127.3</v>
      </c>
      <c r="CK50" s="20">
        <v>128.93</v>
      </c>
      <c r="CL50" s="20">
        <v>130.6</v>
      </c>
      <c r="CM50" s="20">
        <v>131.47</v>
      </c>
      <c r="CN50" s="20">
        <v>133.04</v>
      </c>
      <c r="CO50" s="20">
        <v>133.05000000000001</v>
      </c>
      <c r="CP50" s="20">
        <v>133.30000000000001</v>
      </c>
      <c r="CQ50" s="20">
        <v>133.62</v>
      </c>
      <c r="CR50" s="20">
        <v>133.47</v>
      </c>
      <c r="CS50" s="20">
        <v>133.13999999999999</v>
      </c>
      <c r="CT50" s="20">
        <v>133.6</v>
      </c>
      <c r="CU50" s="20">
        <v>134.79</v>
      </c>
      <c r="CV50" s="20">
        <v>135.47999999999999</v>
      </c>
      <c r="CW50" s="20">
        <v>135.93</v>
      </c>
      <c r="CX50" s="20">
        <v>135.94</v>
      </c>
      <c r="CY50" s="20">
        <v>135.74</v>
      </c>
      <c r="CZ50" s="20">
        <v>135.68</v>
      </c>
      <c r="DA50" s="20">
        <v>135.51</v>
      </c>
      <c r="DB50" s="20">
        <v>135.37</v>
      </c>
      <c r="DC50" s="20">
        <v>135.47999999999999</v>
      </c>
      <c r="DD50" s="20">
        <v>135.47</v>
      </c>
      <c r="DE50" s="20">
        <v>135.19</v>
      </c>
      <c r="DF50" s="20">
        <v>135.79</v>
      </c>
      <c r="DG50" s="20">
        <v>135.9</v>
      </c>
      <c r="DH50" s="20">
        <v>136.01</v>
      </c>
      <c r="DI50" s="20">
        <v>136.16</v>
      </c>
      <c r="DJ50" s="20">
        <v>136.08000000000001</v>
      </c>
      <c r="DK50" s="20">
        <v>136.29</v>
      </c>
      <c r="DL50" s="20">
        <v>136.44999999999999</v>
      </c>
      <c r="DM50" s="20">
        <v>136.69</v>
      </c>
      <c r="DN50" s="20">
        <v>136.44</v>
      </c>
      <c r="DO50" s="20">
        <v>136.51</v>
      </c>
      <c r="DP50" s="39">
        <v>136.44999999999999</v>
      </c>
      <c r="DQ50" s="39">
        <v>136.24</v>
      </c>
      <c r="DR50" s="39">
        <v>136.22</v>
      </c>
      <c r="DS50" s="20">
        <v>136.26</v>
      </c>
      <c r="DT50" s="20">
        <f>+((DS50/DR50)-1)*100</f>
        <v>2.9364263691089576E-2</v>
      </c>
      <c r="DU50" s="20">
        <f>+((DM50/DG50)-1)*100</f>
        <v>0.58130978660779764</v>
      </c>
      <c r="DV50" s="23">
        <f>+((DS50/DG50)-1)*100</f>
        <v>0.26490066225164366</v>
      </c>
      <c r="DW50" s="1"/>
      <c r="DX50" s="1"/>
      <c r="DY50" s="1"/>
      <c r="DZ50" s="1"/>
      <c r="EA50" s="1"/>
      <c r="EB50" s="1"/>
      <c r="EC50" s="1"/>
      <c r="ED50" s="1"/>
    </row>
    <row r="51" spans="1:134" x14ac:dyDescent="0.25">
      <c r="A51" s="40">
        <v>1720200</v>
      </c>
      <c r="B51" s="9" t="s">
        <v>56</v>
      </c>
      <c r="C51" s="9">
        <v>0.51</v>
      </c>
      <c r="D51" s="9">
        <v>101.17</v>
      </c>
      <c r="E51" s="9">
        <v>102.91</v>
      </c>
      <c r="F51" s="9">
        <v>103.41</v>
      </c>
      <c r="G51" s="9">
        <v>104.14</v>
      </c>
      <c r="H51" s="9">
        <v>102.33</v>
      </c>
      <c r="I51" s="9">
        <v>100.54</v>
      </c>
      <c r="J51" s="9">
        <v>100.74</v>
      </c>
      <c r="K51" s="9">
        <v>102</v>
      </c>
      <c r="L51" s="9">
        <v>104.53</v>
      </c>
      <c r="M51" s="9">
        <v>104.71</v>
      </c>
      <c r="N51" s="9">
        <v>106.02</v>
      </c>
      <c r="O51" s="9">
        <v>107.1</v>
      </c>
      <c r="P51" s="9">
        <v>108.77</v>
      </c>
      <c r="Q51" s="9">
        <v>109.57</v>
      </c>
      <c r="R51" s="9">
        <v>109.46</v>
      </c>
      <c r="S51" s="9">
        <v>109.8</v>
      </c>
      <c r="T51" s="9">
        <v>107.66</v>
      </c>
      <c r="U51" s="9">
        <v>107.43</v>
      </c>
      <c r="V51" s="9">
        <v>106.66</v>
      </c>
      <c r="W51" s="9">
        <v>107.47</v>
      </c>
      <c r="X51" s="9">
        <v>108.25</v>
      </c>
      <c r="Y51" s="9">
        <v>109.03</v>
      </c>
      <c r="Z51" s="9">
        <v>109.68</v>
      </c>
      <c r="AA51" s="9">
        <v>111.75</v>
      </c>
      <c r="AB51" s="9">
        <v>112.39</v>
      </c>
      <c r="AC51" s="9">
        <v>111.74</v>
      </c>
      <c r="AD51" s="9">
        <v>111.7</v>
      </c>
      <c r="AE51" s="9">
        <v>110.81</v>
      </c>
      <c r="AF51" s="9">
        <v>110.05</v>
      </c>
      <c r="AG51" s="9">
        <v>109.62</v>
      </c>
      <c r="AH51" s="9">
        <v>111.14</v>
      </c>
      <c r="AI51" s="9">
        <v>113.32</v>
      </c>
      <c r="AJ51" s="9">
        <v>114.03</v>
      </c>
      <c r="AK51" s="9">
        <v>114.99</v>
      </c>
      <c r="AL51" s="9">
        <v>116.1</v>
      </c>
      <c r="AM51" s="9">
        <v>117.09</v>
      </c>
      <c r="AN51" s="9">
        <v>118.98</v>
      </c>
      <c r="AO51" s="9">
        <v>119.07</v>
      </c>
      <c r="AP51" s="9">
        <v>119.71</v>
      </c>
      <c r="AQ51" s="9">
        <v>120.41</v>
      </c>
      <c r="AR51" s="9">
        <v>118.14</v>
      </c>
      <c r="AS51" s="9">
        <v>116.23</v>
      </c>
      <c r="AT51" s="9">
        <v>116.71</v>
      </c>
      <c r="AU51" s="9">
        <v>118.02</v>
      </c>
      <c r="AV51" s="9">
        <v>117.06</v>
      </c>
      <c r="AW51" s="9">
        <v>117.24</v>
      </c>
      <c r="AX51" s="9">
        <v>118.18</v>
      </c>
      <c r="AY51" s="9">
        <v>118.86</v>
      </c>
      <c r="AZ51" s="9">
        <v>119.31</v>
      </c>
      <c r="BA51" s="9">
        <v>121.02</v>
      </c>
      <c r="BB51" s="9">
        <v>121.35</v>
      </c>
      <c r="BC51" s="9">
        <v>121.27</v>
      </c>
      <c r="BD51" s="9">
        <v>119.74</v>
      </c>
      <c r="BE51" s="9">
        <v>117.22</v>
      </c>
      <c r="BF51" s="9">
        <v>116.54</v>
      </c>
      <c r="BG51" s="9">
        <v>117.36</v>
      </c>
      <c r="BH51" s="9">
        <v>118.24</v>
      </c>
      <c r="BI51" s="9">
        <v>118.93</v>
      </c>
      <c r="BJ51" s="9">
        <v>119.96</v>
      </c>
      <c r="BK51" s="9">
        <v>120.33</v>
      </c>
      <c r="BL51" s="9">
        <v>121.91</v>
      </c>
      <c r="BM51" s="9">
        <v>123.56</v>
      </c>
      <c r="BN51" s="9">
        <v>124.34</v>
      </c>
      <c r="BO51" s="9">
        <v>125.91</v>
      </c>
      <c r="BP51" s="9">
        <v>126.23</v>
      </c>
      <c r="BQ51" s="9">
        <v>123.76</v>
      </c>
      <c r="BR51" s="9">
        <v>123.01</v>
      </c>
      <c r="BS51" s="9">
        <v>123.88</v>
      </c>
      <c r="BT51" s="9">
        <v>123.64</v>
      </c>
      <c r="BU51" s="9">
        <v>123.09</v>
      </c>
      <c r="BV51" s="9">
        <v>123.47</v>
      </c>
      <c r="BW51" s="9">
        <v>124.43</v>
      </c>
      <c r="BX51" s="9">
        <v>124.34</v>
      </c>
      <c r="BY51" s="9">
        <v>125.13</v>
      </c>
      <c r="BZ51" s="9">
        <v>125.01</v>
      </c>
      <c r="CA51" s="9">
        <v>126.66</v>
      </c>
      <c r="CB51" s="9">
        <v>126.31</v>
      </c>
      <c r="CC51" s="9">
        <v>124.84</v>
      </c>
      <c r="CD51" s="9">
        <v>124.95</v>
      </c>
      <c r="CE51" s="9">
        <v>125.16</v>
      </c>
      <c r="CF51" s="9">
        <v>125.57</v>
      </c>
      <c r="CG51" s="9">
        <v>126.27</v>
      </c>
      <c r="CH51" s="9">
        <v>129.96</v>
      </c>
      <c r="CI51" s="9">
        <v>131.66</v>
      </c>
      <c r="CJ51" s="9">
        <v>133.41</v>
      </c>
      <c r="CK51" s="9">
        <v>135.47</v>
      </c>
      <c r="CL51" s="9">
        <v>137.66999999999999</v>
      </c>
      <c r="CM51" s="9">
        <v>140.36000000000001</v>
      </c>
      <c r="CN51" s="9">
        <v>139.71</v>
      </c>
      <c r="CO51" s="9">
        <v>136.52000000000001</v>
      </c>
      <c r="CP51" s="9">
        <v>135.1</v>
      </c>
      <c r="CQ51" s="9">
        <v>135.26</v>
      </c>
      <c r="CR51" s="9">
        <v>135.33000000000001</v>
      </c>
      <c r="CS51" s="9">
        <v>135.25</v>
      </c>
      <c r="CT51" s="9">
        <v>136.18</v>
      </c>
      <c r="CU51" s="9">
        <v>140.16999999999999</v>
      </c>
      <c r="CV51" s="9">
        <v>141.08000000000001</v>
      </c>
      <c r="CW51" s="9">
        <v>141.13</v>
      </c>
      <c r="CX51" s="9">
        <v>140.97</v>
      </c>
      <c r="CY51" s="9">
        <v>141.16999999999999</v>
      </c>
      <c r="CZ51" s="9">
        <v>141.36000000000001</v>
      </c>
      <c r="DA51" s="9">
        <v>140.11000000000001</v>
      </c>
      <c r="DB51" s="9">
        <v>139.88</v>
      </c>
      <c r="DC51" s="9">
        <v>140.25</v>
      </c>
      <c r="DD51" s="9">
        <v>141.37</v>
      </c>
      <c r="DE51" s="9">
        <v>141.66999999999999</v>
      </c>
      <c r="DF51" s="9">
        <v>141.80000000000001</v>
      </c>
      <c r="DG51" s="9">
        <v>143.25</v>
      </c>
      <c r="DH51" s="9">
        <v>146.4</v>
      </c>
      <c r="DI51" s="9">
        <v>147.33000000000001</v>
      </c>
      <c r="DJ51" s="9">
        <v>147.49</v>
      </c>
      <c r="DK51" s="9">
        <v>148.94</v>
      </c>
      <c r="DL51" s="9">
        <v>149.75</v>
      </c>
      <c r="DM51" s="9">
        <v>148.94999999999999</v>
      </c>
      <c r="DN51" s="9">
        <v>148.75</v>
      </c>
      <c r="DO51" s="9">
        <v>148.72</v>
      </c>
      <c r="DP51" s="41">
        <v>149.47</v>
      </c>
      <c r="DQ51" s="41">
        <v>149.84</v>
      </c>
      <c r="DR51" s="41">
        <v>151.41999999999999</v>
      </c>
      <c r="DS51" s="9">
        <v>152.03</v>
      </c>
      <c r="DT51" s="9">
        <f>+((DS51/DR51)-1)*100</f>
        <v>0.40285299167879263</v>
      </c>
      <c r="DU51" s="9">
        <f>+((DM51/DG51)-1)*100</f>
        <v>3.9790575916230253</v>
      </c>
      <c r="DV51" s="42">
        <f>+((DS51/DG51)-1)*100</f>
        <v>6.1291448516579417</v>
      </c>
      <c r="DW51" s="1"/>
      <c r="DX51" s="1"/>
      <c r="DY51" s="1"/>
      <c r="DZ51" s="1"/>
      <c r="EA51" s="1"/>
      <c r="EB51" s="1"/>
      <c r="EC51" s="1"/>
      <c r="ED51" s="1"/>
    </row>
    <row r="52" spans="1:134" x14ac:dyDescent="0.25">
      <c r="A52" s="38">
        <v>1720300</v>
      </c>
      <c r="B52" s="20" t="s">
        <v>57</v>
      </c>
      <c r="C52" s="20">
        <v>0.38</v>
      </c>
      <c r="D52" s="20">
        <v>100.4</v>
      </c>
      <c r="E52" s="20">
        <v>101.32</v>
      </c>
      <c r="F52" s="20">
        <v>102.02</v>
      </c>
      <c r="G52" s="20">
        <v>102.64</v>
      </c>
      <c r="H52" s="20">
        <v>102.87</v>
      </c>
      <c r="I52" s="20">
        <v>102.97</v>
      </c>
      <c r="J52" s="20">
        <v>103.02</v>
      </c>
      <c r="K52" s="20">
        <v>104.8</v>
      </c>
      <c r="L52" s="20">
        <v>106.47</v>
      </c>
      <c r="M52" s="20">
        <v>106.72</v>
      </c>
      <c r="N52" s="20">
        <v>106.91</v>
      </c>
      <c r="O52" s="20">
        <v>107.52</v>
      </c>
      <c r="P52" s="20">
        <v>108.55</v>
      </c>
      <c r="Q52" s="20">
        <v>109.72</v>
      </c>
      <c r="R52" s="20">
        <v>110.23</v>
      </c>
      <c r="S52" s="20">
        <v>109.95</v>
      </c>
      <c r="T52" s="20">
        <v>110.24</v>
      </c>
      <c r="U52" s="20">
        <v>110.95</v>
      </c>
      <c r="V52" s="20">
        <v>112.2</v>
      </c>
      <c r="W52" s="20">
        <v>112.26</v>
      </c>
      <c r="X52" s="20">
        <v>111.94</v>
      </c>
      <c r="Y52" s="20">
        <v>111.3</v>
      </c>
      <c r="Z52" s="20">
        <v>110.76</v>
      </c>
      <c r="AA52" s="20">
        <v>110.43</v>
      </c>
      <c r="AB52" s="20">
        <v>110.15</v>
      </c>
      <c r="AC52" s="20">
        <v>109.9</v>
      </c>
      <c r="AD52" s="20">
        <v>109.77</v>
      </c>
      <c r="AE52" s="20">
        <v>109.28</v>
      </c>
      <c r="AF52" s="20">
        <v>109.26</v>
      </c>
      <c r="AG52" s="20">
        <v>109.64</v>
      </c>
      <c r="AH52" s="20">
        <v>109.91</v>
      </c>
      <c r="AI52" s="20">
        <v>109.98</v>
      </c>
      <c r="AJ52" s="20">
        <v>110.19</v>
      </c>
      <c r="AK52" s="20">
        <v>110.2</v>
      </c>
      <c r="AL52" s="20">
        <v>110.21</v>
      </c>
      <c r="AM52" s="20">
        <v>110.7</v>
      </c>
      <c r="AN52" s="20">
        <v>110.94</v>
      </c>
      <c r="AO52" s="20">
        <v>111.43</v>
      </c>
      <c r="AP52" s="20">
        <v>111.81</v>
      </c>
      <c r="AQ52" s="20">
        <v>112.49</v>
      </c>
      <c r="AR52" s="20">
        <v>112.71</v>
      </c>
      <c r="AS52" s="20">
        <v>113.07</v>
      </c>
      <c r="AT52" s="20">
        <v>113.12</v>
      </c>
      <c r="AU52" s="20">
        <v>113.27</v>
      </c>
      <c r="AV52" s="20">
        <v>113.51</v>
      </c>
      <c r="AW52" s="20">
        <v>113.51</v>
      </c>
      <c r="AX52" s="20">
        <v>113.63</v>
      </c>
      <c r="AY52" s="20">
        <v>113.83</v>
      </c>
      <c r="AZ52" s="20">
        <v>114.62</v>
      </c>
      <c r="BA52" s="20">
        <v>117.61</v>
      </c>
      <c r="BB52" s="20">
        <v>117.67</v>
      </c>
      <c r="BC52" s="20">
        <v>117.69</v>
      </c>
      <c r="BD52" s="20">
        <v>118.11</v>
      </c>
      <c r="BE52" s="20">
        <v>118.38</v>
      </c>
      <c r="BF52" s="20">
        <v>119</v>
      </c>
      <c r="BG52" s="20">
        <v>119.43</v>
      </c>
      <c r="BH52" s="20">
        <v>120.72</v>
      </c>
      <c r="BI52" s="20">
        <v>121.79</v>
      </c>
      <c r="BJ52" s="20">
        <v>121.92</v>
      </c>
      <c r="BK52" s="20">
        <v>121.96</v>
      </c>
      <c r="BL52" s="20">
        <v>122.13</v>
      </c>
      <c r="BM52" s="20">
        <v>122.03</v>
      </c>
      <c r="BN52" s="20">
        <v>122.17</v>
      </c>
      <c r="BO52" s="20">
        <v>122.11</v>
      </c>
      <c r="BP52" s="20">
        <v>122.14</v>
      </c>
      <c r="BQ52" s="20">
        <v>122.21</v>
      </c>
      <c r="BR52" s="20">
        <v>122.32</v>
      </c>
      <c r="BS52" s="20">
        <v>122.38</v>
      </c>
      <c r="BT52" s="20">
        <v>122.47</v>
      </c>
      <c r="BU52" s="20">
        <v>122.14</v>
      </c>
      <c r="BV52" s="20">
        <v>121.55</v>
      </c>
      <c r="BW52" s="20">
        <v>121.11</v>
      </c>
      <c r="BX52" s="20">
        <v>121.19</v>
      </c>
      <c r="BY52" s="20">
        <v>121.03</v>
      </c>
      <c r="BZ52" s="20">
        <v>120.84</v>
      </c>
      <c r="CA52" s="20">
        <v>121.03</v>
      </c>
      <c r="CB52" s="20">
        <v>121.58</v>
      </c>
      <c r="CC52" s="20">
        <v>121.8</v>
      </c>
      <c r="CD52" s="20">
        <v>122.61</v>
      </c>
      <c r="CE52" s="20">
        <v>123.32</v>
      </c>
      <c r="CF52" s="20">
        <v>124.06</v>
      </c>
      <c r="CG52" s="20">
        <v>125.39</v>
      </c>
      <c r="CH52" s="20">
        <v>128.9</v>
      </c>
      <c r="CI52" s="20">
        <v>129.94</v>
      </c>
      <c r="CJ52" s="20">
        <v>132.22999999999999</v>
      </c>
      <c r="CK52" s="20">
        <v>133.96</v>
      </c>
      <c r="CL52" s="20">
        <v>135.49</v>
      </c>
      <c r="CM52" s="20">
        <v>136.47999999999999</v>
      </c>
      <c r="CN52" s="20">
        <v>136.55000000000001</v>
      </c>
      <c r="CO52" s="20">
        <v>136.76</v>
      </c>
      <c r="CP52" s="20">
        <v>136.85</v>
      </c>
      <c r="CQ52" s="20">
        <v>137.76</v>
      </c>
      <c r="CR52" s="20">
        <v>137.9</v>
      </c>
      <c r="CS52" s="20">
        <v>138.86000000000001</v>
      </c>
      <c r="CT52" s="20">
        <v>140.18</v>
      </c>
      <c r="CU52" s="20">
        <v>146.5</v>
      </c>
      <c r="CV52" s="20">
        <v>150.02000000000001</v>
      </c>
      <c r="CW52" s="20">
        <v>151.38999999999999</v>
      </c>
      <c r="CX52" s="20">
        <v>151.22</v>
      </c>
      <c r="CY52" s="20">
        <v>152.22999999999999</v>
      </c>
      <c r="CZ52" s="20">
        <v>153.53</v>
      </c>
      <c r="DA52" s="20">
        <v>153.51</v>
      </c>
      <c r="DB52" s="20">
        <v>154.35</v>
      </c>
      <c r="DC52" s="20">
        <v>155.46</v>
      </c>
      <c r="DD52" s="20">
        <v>156.12</v>
      </c>
      <c r="DE52" s="20">
        <v>156.32</v>
      </c>
      <c r="DF52" s="20">
        <v>156.31</v>
      </c>
      <c r="DG52" s="20">
        <v>157.16</v>
      </c>
      <c r="DH52" s="20">
        <v>158.66999999999999</v>
      </c>
      <c r="DI52" s="20">
        <v>158.74</v>
      </c>
      <c r="DJ52" s="20">
        <v>158.53</v>
      </c>
      <c r="DK52" s="20">
        <v>159.13</v>
      </c>
      <c r="DL52" s="20">
        <v>160.37</v>
      </c>
      <c r="DM52" s="20">
        <v>160.57</v>
      </c>
      <c r="DN52" s="20">
        <v>159.94999999999999</v>
      </c>
      <c r="DO52" s="20">
        <v>159.36000000000001</v>
      </c>
      <c r="DP52" s="39">
        <v>159.44999999999999</v>
      </c>
      <c r="DQ52" s="39">
        <v>159.29</v>
      </c>
      <c r="DR52" s="39">
        <v>159.56</v>
      </c>
      <c r="DS52" s="20">
        <v>160.63</v>
      </c>
      <c r="DT52" s="20">
        <f>+((DS52/DR52)-1)*100</f>
        <v>0.67059413386814093</v>
      </c>
      <c r="DU52" s="20">
        <f>+((DM52/DG52)-1)*100</f>
        <v>2.1697632985492543</v>
      </c>
      <c r="DV52" s="23">
        <f>+((DS52/DG52)-1)*100</f>
        <v>2.207940951896159</v>
      </c>
      <c r="DW52" s="1"/>
      <c r="DX52" s="1"/>
      <c r="DY52" s="1"/>
      <c r="DZ52" s="1"/>
      <c r="EA52" s="1"/>
      <c r="EB52" s="1"/>
      <c r="EC52" s="1"/>
      <c r="ED52" s="1"/>
    </row>
    <row r="53" spans="1:134" x14ac:dyDescent="0.25">
      <c r="A53" s="40">
        <v>1730100</v>
      </c>
      <c r="B53" s="9" t="s">
        <v>58</v>
      </c>
      <c r="C53" s="9">
        <v>0.94</v>
      </c>
      <c r="D53" s="9">
        <v>100.04</v>
      </c>
      <c r="E53" s="9">
        <v>99.87</v>
      </c>
      <c r="F53" s="9">
        <v>99.57</v>
      </c>
      <c r="G53" s="9">
        <v>100.36</v>
      </c>
      <c r="H53" s="9">
        <v>100.85</v>
      </c>
      <c r="I53" s="9">
        <v>102.17</v>
      </c>
      <c r="J53" s="9">
        <v>102.27</v>
      </c>
      <c r="K53" s="9">
        <v>102.79</v>
      </c>
      <c r="L53" s="9">
        <v>101.68</v>
      </c>
      <c r="M53" s="9">
        <v>100.8</v>
      </c>
      <c r="N53" s="9">
        <v>98.85</v>
      </c>
      <c r="O53" s="9">
        <v>98.86</v>
      </c>
      <c r="P53" s="9">
        <v>99.28</v>
      </c>
      <c r="Q53" s="9">
        <v>98.53</v>
      </c>
      <c r="R53" s="9">
        <v>97.14</v>
      </c>
      <c r="S53" s="9">
        <v>96.96</v>
      </c>
      <c r="T53" s="9">
        <v>95.93</v>
      </c>
      <c r="U53" s="9">
        <v>95.51</v>
      </c>
      <c r="V53" s="9">
        <v>94.93</v>
      </c>
      <c r="W53" s="9">
        <v>94.66</v>
      </c>
      <c r="X53" s="9">
        <v>93.24</v>
      </c>
      <c r="Y53" s="9">
        <v>91.78</v>
      </c>
      <c r="Z53" s="9">
        <v>90.78</v>
      </c>
      <c r="AA53" s="9">
        <v>92.47</v>
      </c>
      <c r="AB53" s="9">
        <v>94.1</v>
      </c>
      <c r="AC53" s="9">
        <v>96.14</v>
      </c>
      <c r="AD53" s="9">
        <v>97.4</v>
      </c>
      <c r="AE53" s="9">
        <v>97.44</v>
      </c>
      <c r="AF53" s="9">
        <v>98.28</v>
      </c>
      <c r="AG53" s="9">
        <v>98.45</v>
      </c>
      <c r="AH53" s="9">
        <v>98.49</v>
      </c>
      <c r="AI53" s="9">
        <v>98.34</v>
      </c>
      <c r="AJ53" s="9">
        <v>97.42</v>
      </c>
      <c r="AK53" s="9">
        <v>97.58</v>
      </c>
      <c r="AL53" s="9">
        <v>97.49</v>
      </c>
      <c r="AM53" s="9">
        <v>97.71</v>
      </c>
      <c r="AN53" s="9">
        <v>97.81</v>
      </c>
      <c r="AO53" s="9">
        <v>96.33</v>
      </c>
      <c r="AP53" s="9">
        <v>96.17</v>
      </c>
      <c r="AQ53" s="9">
        <v>96.56</v>
      </c>
      <c r="AR53" s="9">
        <v>96.08</v>
      </c>
      <c r="AS53" s="9">
        <v>95.7</v>
      </c>
      <c r="AT53" s="9">
        <v>94.8</v>
      </c>
      <c r="AU53" s="9">
        <v>94.1</v>
      </c>
      <c r="AV53" s="9">
        <v>93.43</v>
      </c>
      <c r="AW53" s="9">
        <v>91.95</v>
      </c>
      <c r="AX53" s="9">
        <v>91.53</v>
      </c>
      <c r="AY53" s="9">
        <v>91.29</v>
      </c>
      <c r="AZ53" s="9">
        <v>92.08</v>
      </c>
      <c r="BA53" s="9">
        <v>92.06</v>
      </c>
      <c r="BB53" s="9">
        <v>91.63</v>
      </c>
      <c r="BC53" s="9">
        <v>92.17</v>
      </c>
      <c r="BD53" s="9">
        <v>91.85</v>
      </c>
      <c r="BE53" s="9">
        <v>91.44</v>
      </c>
      <c r="BF53" s="9">
        <v>91.44</v>
      </c>
      <c r="BG53" s="9">
        <v>91.63</v>
      </c>
      <c r="BH53" s="9">
        <v>91.47</v>
      </c>
      <c r="BI53" s="9">
        <v>89.89</v>
      </c>
      <c r="BJ53" s="9">
        <v>89.28</v>
      </c>
      <c r="BK53" s="9">
        <v>88.87</v>
      </c>
      <c r="BL53" s="9">
        <v>89.23</v>
      </c>
      <c r="BM53" s="9">
        <v>88.82</v>
      </c>
      <c r="BN53" s="9">
        <v>89.04</v>
      </c>
      <c r="BO53" s="9">
        <v>88.85</v>
      </c>
      <c r="BP53" s="9">
        <v>88.98</v>
      </c>
      <c r="BQ53" s="9">
        <v>88.59</v>
      </c>
      <c r="BR53" s="9">
        <v>88.43</v>
      </c>
      <c r="BS53" s="9">
        <v>88.45</v>
      </c>
      <c r="BT53" s="9">
        <v>88.44</v>
      </c>
      <c r="BU53" s="9">
        <v>87.91</v>
      </c>
      <c r="BV53" s="9">
        <v>87.71</v>
      </c>
      <c r="BW53" s="9">
        <v>88.18</v>
      </c>
      <c r="BX53" s="9">
        <v>89.07</v>
      </c>
      <c r="BY53" s="9">
        <v>89.61</v>
      </c>
      <c r="BZ53" s="9">
        <v>89.61</v>
      </c>
      <c r="CA53" s="9">
        <v>91.2</v>
      </c>
      <c r="CB53" s="9">
        <v>92.88</v>
      </c>
      <c r="CC53" s="9">
        <v>93.77</v>
      </c>
      <c r="CD53" s="9">
        <v>94.11</v>
      </c>
      <c r="CE53" s="9">
        <v>95.37</v>
      </c>
      <c r="CF53" s="9">
        <v>97.75</v>
      </c>
      <c r="CG53" s="9">
        <v>100.08</v>
      </c>
      <c r="CH53" s="9">
        <v>102.1</v>
      </c>
      <c r="CI53" s="9">
        <v>104.88</v>
      </c>
      <c r="CJ53" s="9">
        <v>107.33</v>
      </c>
      <c r="CK53" s="9">
        <v>111.21</v>
      </c>
      <c r="CL53" s="9">
        <v>112.31</v>
      </c>
      <c r="CM53" s="9">
        <v>112.31</v>
      </c>
      <c r="CN53" s="9">
        <v>112.33</v>
      </c>
      <c r="CO53" s="9">
        <v>112.58</v>
      </c>
      <c r="CP53" s="9">
        <v>111.87</v>
      </c>
      <c r="CQ53" s="9">
        <v>112.29</v>
      </c>
      <c r="CR53" s="9">
        <v>112.36</v>
      </c>
      <c r="CS53" s="9">
        <v>112.14</v>
      </c>
      <c r="CT53" s="9">
        <v>112.45</v>
      </c>
      <c r="CU53" s="9">
        <v>113.05</v>
      </c>
      <c r="CV53" s="9">
        <v>115.08</v>
      </c>
      <c r="CW53" s="9">
        <v>117.55</v>
      </c>
      <c r="CX53" s="9">
        <v>117.65</v>
      </c>
      <c r="CY53" s="9">
        <v>118.02</v>
      </c>
      <c r="CZ53" s="9">
        <v>118.17</v>
      </c>
      <c r="DA53" s="9">
        <v>117.43</v>
      </c>
      <c r="DB53" s="9">
        <v>116.28</v>
      </c>
      <c r="DC53" s="9">
        <v>115.96</v>
      </c>
      <c r="DD53" s="9">
        <v>112.77</v>
      </c>
      <c r="DE53" s="9">
        <v>111.28</v>
      </c>
      <c r="DF53" s="9">
        <v>110.73</v>
      </c>
      <c r="DG53" s="9">
        <v>110.35</v>
      </c>
      <c r="DH53" s="9">
        <v>110.53</v>
      </c>
      <c r="DI53" s="9">
        <v>111.09</v>
      </c>
      <c r="DJ53" s="9">
        <v>110.17</v>
      </c>
      <c r="DK53" s="9">
        <v>110.79</v>
      </c>
      <c r="DL53" s="9">
        <v>111.69</v>
      </c>
      <c r="DM53" s="9">
        <v>112.57</v>
      </c>
      <c r="DN53" s="9">
        <v>112.49</v>
      </c>
      <c r="DO53" s="9">
        <v>112.58</v>
      </c>
      <c r="DP53" s="41">
        <v>112.5</v>
      </c>
      <c r="DQ53" s="41">
        <v>112.59</v>
      </c>
      <c r="DR53" s="41">
        <v>112.58</v>
      </c>
      <c r="DS53" s="9">
        <v>112.79</v>
      </c>
      <c r="DT53" s="9">
        <f>+((DS53/DR53)-1)*100</f>
        <v>0.1865340202522825</v>
      </c>
      <c r="DU53" s="9">
        <f>+((DM53/DG53)-1)*100</f>
        <v>2.0117806977797859</v>
      </c>
      <c r="DV53" s="42">
        <f>+((DS53/DG53)-1)*100</f>
        <v>2.2111463525147368</v>
      </c>
      <c r="DW53" s="1"/>
      <c r="DX53" s="1"/>
      <c r="DY53" s="1"/>
      <c r="DZ53" s="1"/>
      <c r="EA53" s="1"/>
      <c r="EB53" s="1"/>
      <c r="EC53" s="1"/>
      <c r="ED53" s="1"/>
    </row>
    <row r="54" spans="1:134" x14ac:dyDescent="0.25">
      <c r="A54" s="38">
        <v>1730200</v>
      </c>
      <c r="B54" s="20" t="s">
        <v>59</v>
      </c>
      <c r="C54" s="20">
        <v>0.08</v>
      </c>
      <c r="D54" s="20">
        <v>101.78</v>
      </c>
      <c r="E54" s="20">
        <v>102.75</v>
      </c>
      <c r="F54" s="20">
        <v>102.58</v>
      </c>
      <c r="G54" s="20">
        <v>102.88</v>
      </c>
      <c r="H54" s="20">
        <v>103.93</v>
      </c>
      <c r="I54" s="20">
        <v>103.85</v>
      </c>
      <c r="J54" s="20">
        <v>104.28</v>
      </c>
      <c r="K54" s="20">
        <v>104.21</v>
      </c>
      <c r="L54" s="20">
        <v>104.4</v>
      </c>
      <c r="M54" s="20">
        <v>104.38</v>
      </c>
      <c r="N54" s="20">
        <v>104.34</v>
      </c>
      <c r="O54" s="20">
        <v>104.01</v>
      </c>
      <c r="P54" s="20">
        <v>104.58</v>
      </c>
      <c r="Q54" s="20">
        <v>106.64</v>
      </c>
      <c r="R54" s="20">
        <v>107.22</v>
      </c>
      <c r="S54" s="20">
        <v>107.62</v>
      </c>
      <c r="T54" s="20">
        <v>107.34</v>
      </c>
      <c r="U54" s="20">
        <v>107.08</v>
      </c>
      <c r="V54" s="20">
        <v>106.34</v>
      </c>
      <c r="W54" s="20">
        <v>105.7</v>
      </c>
      <c r="X54" s="20">
        <v>105.3</v>
      </c>
      <c r="Y54" s="20">
        <v>105.16</v>
      </c>
      <c r="Z54" s="20">
        <v>104.98</v>
      </c>
      <c r="AA54" s="20">
        <v>104.98</v>
      </c>
      <c r="AB54" s="20">
        <v>108.74</v>
      </c>
      <c r="AC54" s="20">
        <v>111.03</v>
      </c>
      <c r="AD54" s="20">
        <v>112.23</v>
      </c>
      <c r="AE54" s="20">
        <v>113.6</v>
      </c>
      <c r="AF54" s="20">
        <v>114.26</v>
      </c>
      <c r="AG54" s="20">
        <v>114.78</v>
      </c>
      <c r="AH54" s="20">
        <v>114.79</v>
      </c>
      <c r="AI54" s="20">
        <v>114.75</v>
      </c>
      <c r="AJ54" s="20">
        <v>112.5</v>
      </c>
      <c r="AK54" s="20">
        <v>113.76</v>
      </c>
      <c r="AL54" s="20">
        <v>110.94</v>
      </c>
      <c r="AM54" s="20">
        <v>113.45</v>
      </c>
      <c r="AN54" s="20">
        <v>113.31</v>
      </c>
      <c r="AO54" s="20">
        <v>116.15</v>
      </c>
      <c r="AP54" s="20">
        <v>114.27</v>
      </c>
      <c r="AQ54" s="20">
        <v>117.12</v>
      </c>
      <c r="AR54" s="20">
        <v>116.12</v>
      </c>
      <c r="AS54" s="20">
        <v>117.14</v>
      </c>
      <c r="AT54" s="20">
        <v>116.63</v>
      </c>
      <c r="AU54" s="20">
        <v>114.65</v>
      </c>
      <c r="AV54" s="20">
        <v>111.88</v>
      </c>
      <c r="AW54" s="20">
        <v>111.11</v>
      </c>
      <c r="AX54" s="20">
        <v>110.47</v>
      </c>
      <c r="AY54" s="20">
        <v>109.67</v>
      </c>
      <c r="AZ54" s="20">
        <v>111.97</v>
      </c>
      <c r="BA54" s="20">
        <v>111.27</v>
      </c>
      <c r="BB54" s="20">
        <v>110.51</v>
      </c>
      <c r="BC54" s="20">
        <v>112.71</v>
      </c>
      <c r="BD54" s="20">
        <v>113.15</v>
      </c>
      <c r="BE54" s="20">
        <v>112.8</v>
      </c>
      <c r="BF54" s="20">
        <v>112.17</v>
      </c>
      <c r="BG54" s="20">
        <v>112.43</v>
      </c>
      <c r="BH54" s="20">
        <v>112.68</v>
      </c>
      <c r="BI54" s="20">
        <v>110.67</v>
      </c>
      <c r="BJ54" s="20">
        <v>111.17</v>
      </c>
      <c r="BK54" s="20">
        <v>112.54</v>
      </c>
      <c r="BL54" s="20">
        <v>112.42</v>
      </c>
      <c r="BM54" s="20">
        <v>111.2</v>
      </c>
      <c r="BN54" s="20">
        <v>112.56</v>
      </c>
      <c r="BO54" s="20">
        <v>111.64</v>
      </c>
      <c r="BP54" s="20">
        <v>112.54</v>
      </c>
      <c r="BQ54" s="20">
        <v>112.87</v>
      </c>
      <c r="BR54" s="20">
        <v>113.38</v>
      </c>
      <c r="BS54" s="20">
        <v>113.56</v>
      </c>
      <c r="BT54" s="20">
        <v>113.8</v>
      </c>
      <c r="BU54" s="20">
        <v>113.3</v>
      </c>
      <c r="BV54" s="20">
        <v>112.75</v>
      </c>
      <c r="BW54" s="20">
        <v>112.92</v>
      </c>
      <c r="BX54" s="20">
        <v>114.18</v>
      </c>
      <c r="BY54" s="20">
        <v>116.06</v>
      </c>
      <c r="BZ54" s="20">
        <v>116.28</v>
      </c>
      <c r="CA54" s="20">
        <v>118.3</v>
      </c>
      <c r="CB54" s="20">
        <v>119.25</v>
      </c>
      <c r="CC54" s="20">
        <v>120.9</v>
      </c>
      <c r="CD54" s="20">
        <v>120.86</v>
      </c>
      <c r="CE54" s="20">
        <v>121.49</v>
      </c>
      <c r="CF54" s="20">
        <v>128.68</v>
      </c>
      <c r="CG54" s="20">
        <v>128.16999999999999</v>
      </c>
      <c r="CH54" s="20">
        <v>129.79</v>
      </c>
      <c r="CI54" s="20">
        <v>131.13999999999999</v>
      </c>
      <c r="CJ54" s="20">
        <v>136.33000000000001</v>
      </c>
      <c r="CK54" s="20">
        <v>140.71</v>
      </c>
      <c r="CL54" s="20">
        <v>143.13</v>
      </c>
      <c r="CM54" s="20">
        <v>142.07</v>
      </c>
      <c r="CN54" s="20">
        <v>142.15</v>
      </c>
      <c r="CO54" s="20">
        <v>138.65</v>
      </c>
      <c r="CP54" s="20">
        <v>139.16</v>
      </c>
      <c r="CQ54" s="20">
        <v>140</v>
      </c>
      <c r="CR54" s="20">
        <v>139.97</v>
      </c>
      <c r="CS54" s="20">
        <v>139.86000000000001</v>
      </c>
      <c r="CT54" s="20">
        <v>137.76</v>
      </c>
      <c r="CU54" s="20">
        <v>138.68</v>
      </c>
      <c r="CV54" s="20">
        <v>142.84</v>
      </c>
      <c r="CW54" s="20">
        <v>147.97</v>
      </c>
      <c r="CX54" s="20">
        <v>152.18</v>
      </c>
      <c r="CY54" s="20">
        <v>151.74</v>
      </c>
      <c r="CZ54" s="20">
        <v>151.34</v>
      </c>
      <c r="DA54" s="20">
        <v>150.47999999999999</v>
      </c>
      <c r="DB54" s="20">
        <v>150.13</v>
      </c>
      <c r="DC54" s="20">
        <v>150.1</v>
      </c>
      <c r="DD54" s="20">
        <v>151.29</v>
      </c>
      <c r="DE54" s="20">
        <v>149.54</v>
      </c>
      <c r="DF54" s="20">
        <v>151.80000000000001</v>
      </c>
      <c r="DG54" s="20">
        <v>152.29</v>
      </c>
      <c r="DH54" s="20">
        <v>152.53</v>
      </c>
      <c r="DI54" s="20">
        <v>152.55000000000001</v>
      </c>
      <c r="DJ54" s="20">
        <v>151.69</v>
      </c>
      <c r="DK54" s="20">
        <v>151.26</v>
      </c>
      <c r="DL54" s="20">
        <v>151.63999999999999</v>
      </c>
      <c r="DM54" s="20">
        <v>150.01</v>
      </c>
      <c r="DN54" s="20">
        <v>149.94</v>
      </c>
      <c r="DO54" s="20">
        <v>149.61000000000001</v>
      </c>
      <c r="DP54" s="39">
        <v>149.35</v>
      </c>
      <c r="DQ54" s="39">
        <v>149.36000000000001</v>
      </c>
      <c r="DR54" s="39">
        <v>149.59</v>
      </c>
      <c r="DS54" s="20">
        <v>149.58000000000001</v>
      </c>
      <c r="DT54" s="20">
        <f>+((DS54/DR54)-1)*100</f>
        <v>-6.6849388328016346E-3</v>
      </c>
      <c r="DU54" s="20">
        <f>+((DM54/DG54)-1)*100</f>
        <v>-1.4971436075907785</v>
      </c>
      <c r="DV54" s="23">
        <f>+((DS54/DG54)-1)*100</f>
        <v>-1.7794996388469264</v>
      </c>
      <c r="DW54" s="1"/>
      <c r="DX54" s="1"/>
      <c r="DY54" s="1"/>
      <c r="DZ54" s="1"/>
      <c r="EA54" s="1"/>
      <c r="EB54" s="1"/>
      <c r="EC54" s="1"/>
      <c r="ED54" s="1"/>
    </row>
    <row r="55" spans="1:134" x14ac:dyDescent="0.25">
      <c r="A55" s="40">
        <v>1810100</v>
      </c>
      <c r="B55" s="9" t="s">
        <v>60</v>
      </c>
      <c r="C55" s="9">
        <v>0.26</v>
      </c>
      <c r="D55" s="9">
        <v>100.43</v>
      </c>
      <c r="E55" s="9">
        <v>99.34</v>
      </c>
      <c r="F55" s="9">
        <v>98.33</v>
      </c>
      <c r="G55" s="9">
        <v>97.25</v>
      </c>
      <c r="H55" s="9">
        <v>96.98</v>
      </c>
      <c r="I55" s="9">
        <v>96.33</v>
      </c>
      <c r="J55" s="9">
        <v>94.84</v>
      </c>
      <c r="K55" s="9">
        <v>93.54</v>
      </c>
      <c r="L55" s="9">
        <v>92.44</v>
      </c>
      <c r="M55" s="9">
        <v>91.39</v>
      </c>
      <c r="N55" s="9">
        <v>90.46</v>
      </c>
      <c r="O55" s="9">
        <v>90.18</v>
      </c>
      <c r="P55" s="9">
        <v>90.71</v>
      </c>
      <c r="Q55" s="9">
        <v>91.5</v>
      </c>
      <c r="R55" s="9">
        <v>90.85</v>
      </c>
      <c r="S55" s="9">
        <v>92.18</v>
      </c>
      <c r="T55" s="9">
        <v>94.16</v>
      </c>
      <c r="U55" s="9">
        <v>94.22</v>
      </c>
      <c r="V55" s="9">
        <v>95.85</v>
      </c>
      <c r="W55" s="9">
        <v>101.32</v>
      </c>
      <c r="X55" s="9">
        <v>102.58</v>
      </c>
      <c r="Y55" s="9">
        <v>103.38</v>
      </c>
      <c r="Z55" s="9">
        <v>106.35</v>
      </c>
      <c r="AA55" s="9">
        <v>109.82</v>
      </c>
      <c r="AB55" s="9">
        <v>111.69</v>
      </c>
      <c r="AC55" s="9">
        <v>112.36</v>
      </c>
      <c r="AD55" s="9">
        <v>111.09</v>
      </c>
      <c r="AE55" s="9">
        <v>110.79</v>
      </c>
      <c r="AF55" s="9">
        <v>112.04</v>
      </c>
      <c r="AG55" s="9">
        <v>112.29</v>
      </c>
      <c r="AH55" s="9">
        <v>112.34</v>
      </c>
      <c r="AI55" s="9">
        <v>113.32</v>
      </c>
      <c r="AJ55" s="9">
        <v>114.1</v>
      </c>
      <c r="AK55" s="9">
        <v>115.47</v>
      </c>
      <c r="AL55" s="9">
        <v>120.81</v>
      </c>
      <c r="AM55" s="9">
        <v>124.32</v>
      </c>
      <c r="AN55" s="9">
        <v>126.04</v>
      </c>
      <c r="AO55" s="9">
        <v>126.82</v>
      </c>
      <c r="AP55" s="9">
        <v>127.31</v>
      </c>
      <c r="AQ55" s="9">
        <v>127.95</v>
      </c>
      <c r="AR55" s="9">
        <v>128.99</v>
      </c>
      <c r="AS55" s="9">
        <v>128.74</v>
      </c>
      <c r="AT55" s="9">
        <v>127.52</v>
      </c>
      <c r="AU55" s="9">
        <v>126.41</v>
      </c>
      <c r="AV55" s="9">
        <v>125.58</v>
      </c>
      <c r="AW55" s="9">
        <v>124.81</v>
      </c>
      <c r="AX55" s="9">
        <v>122.7</v>
      </c>
      <c r="AY55" s="9">
        <v>123.26</v>
      </c>
      <c r="AZ55" s="9">
        <v>122.93</v>
      </c>
      <c r="BA55" s="9">
        <v>123.08</v>
      </c>
      <c r="BB55" s="9">
        <v>122.03</v>
      </c>
      <c r="BC55" s="9">
        <v>123.93</v>
      </c>
      <c r="BD55" s="9">
        <v>125.01</v>
      </c>
      <c r="BE55" s="9">
        <v>125.22</v>
      </c>
      <c r="BF55" s="9">
        <v>125.02</v>
      </c>
      <c r="BG55" s="9">
        <v>125.14</v>
      </c>
      <c r="BH55" s="9">
        <v>125.88</v>
      </c>
      <c r="BI55" s="9">
        <v>125.37</v>
      </c>
      <c r="BJ55" s="9">
        <v>123.92</v>
      </c>
      <c r="BK55" s="9">
        <v>124.11</v>
      </c>
      <c r="BL55" s="9">
        <v>124.28</v>
      </c>
      <c r="BM55" s="9">
        <v>123.55</v>
      </c>
      <c r="BN55" s="9">
        <v>123.4</v>
      </c>
      <c r="BO55" s="9">
        <v>122.62</v>
      </c>
      <c r="BP55" s="9">
        <v>123.96</v>
      </c>
      <c r="BQ55" s="9">
        <v>123.4</v>
      </c>
      <c r="BR55" s="9">
        <v>122.65</v>
      </c>
      <c r="BS55" s="9">
        <v>122.48</v>
      </c>
      <c r="BT55" s="9">
        <v>122.01</v>
      </c>
      <c r="BU55" s="9">
        <v>121.45</v>
      </c>
      <c r="BV55" s="9">
        <v>122.15</v>
      </c>
      <c r="BW55" s="9">
        <v>122.05</v>
      </c>
      <c r="BX55" s="9">
        <v>122.66</v>
      </c>
      <c r="BY55" s="9">
        <v>122.82</v>
      </c>
      <c r="BZ55" s="9">
        <v>121.95</v>
      </c>
      <c r="CA55" s="9">
        <v>122.35</v>
      </c>
      <c r="CB55" s="9">
        <v>122.02</v>
      </c>
      <c r="CC55" s="9">
        <v>121.98</v>
      </c>
      <c r="CD55" s="9">
        <v>121.5</v>
      </c>
      <c r="CE55" s="9">
        <v>121.42</v>
      </c>
      <c r="CF55" s="9">
        <v>121.48</v>
      </c>
      <c r="CG55" s="9">
        <v>121.85</v>
      </c>
      <c r="CH55" s="9">
        <v>123.25</v>
      </c>
      <c r="CI55" s="9">
        <v>124.27</v>
      </c>
      <c r="CJ55" s="9">
        <v>126.91</v>
      </c>
      <c r="CK55" s="9">
        <v>129.56</v>
      </c>
      <c r="CL55" s="9">
        <v>130.66</v>
      </c>
      <c r="CM55" s="9">
        <v>133.63999999999999</v>
      </c>
      <c r="CN55" s="9">
        <v>135.99</v>
      </c>
      <c r="CO55" s="9">
        <v>138.77000000000001</v>
      </c>
      <c r="CP55" s="9">
        <v>147.88</v>
      </c>
      <c r="CQ55" s="9">
        <v>156.16</v>
      </c>
      <c r="CR55" s="9">
        <v>168.65</v>
      </c>
      <c r="CS55" s="9">
        <v>174.68</v>
      </c>
      <c r="CT55" s="9">
        <v>184.28</v>
      </c>
      <c r="CU55" s="9">
        <v>203.24</v>
      </c>
      <c r="CV55" s="9">
        <v>212.72</v>
      </c>
      <c r="CW55" s="9">
        <v>219.2</v>
      </c>
      <c r="CX55" s="9">
        <v>218.2</v>
      </c>
      <c r="CY55" s="9">
        <v>215.72</v>
      </c>
      <c r="CZ55" s="9">
        <v>215.41</v>
      </c>
      <c r="DA55" s="9">
        <v>215.22</v>
      </c>
      <c r="DB55" s="9">
        <v>214.15</v>
      </c>
      <c r="DC55" s="9">
        <v>211.96</v>
      </c>
      <c r="DD55" s="9">
        <v>206.87</v>
      </c>
      <c r="DE55" s="9">
        <v>203.26</v>
      </c>
      <c r="DF55" s="9">
        <v>200.6</v>
      </c>
      <c r="DG55" s="9">
        <v>197.19</v>
      </c>
      <c r="DH55" s="9">
        <v>195.2</v>
      </c>
      <c r="DI55" s="9">
        <v>190.31</v>
      </c>
      <c r="DJ55" s="9">
        <v>185.09</v>
      </c>
      <c r="DK55" s="9">
        <v>181.39</v>
      </c>
      <c r="DL55" s="9">
        <v>178.56</v>
      </c>
      <c r="DM55" s="9">
        <v>176.03</v>
      </c>
      <c r="DN55" s="9">
        <v>172.4</v>
      </c>
      <c r="DO55" s="9">
        <v>170.86</v>
      </c>
      <c r="DP55" s="41">
        <v>167.27</v>
      </c>
      <c r="DQ55" s="41">
        <v>164.02</v>
      </c>
      <c r="DR55" s="41">
        <v>164.56</v>
      </c>
      <c r="DS55" s="9">
        <v>163.91</v>
      </c>
      <c r="DT55" s="9">
        <f>+((DS55/DR55)-1)*100</f>
        <v>-0.39499270782693552</v>
      </c>
      <c r="DU55" s="9">
        <f>+((DM55/DG55)-1)*100</f>
        <v>-10.730767280288045</v>
      </c>
      <c r="DV55" s="42">
        <f>+((DS55/DG55)-1)*100</f>
        <v>-16.877123586388766</v>
      </c>
      <c r="DW55" s="1"/>
      <c r="DX55" s="1"/>
      <c r="DY55" s="1"/>
      <c r="DZ55" s="1"/>
      <c r="EA55" s="1"/>
      <c r="EB55" s="1"/>
      <c r="EC55" s="1"/>
      <c r="ED55" s="1"/>
    </row>
    <row r="56" spans="1:134" x14ac:dyDescent="0.25">
      <c r="A56" s="38">
        <v>1810200</v>
      </c>
      <c r="B56" s="20" t="s">
        <v>78</v>
      </c>
      <c r="C56" s="20">
        <v>0.39</v>
      </c>
      <c r="D56" s="20">
        <v>100.62</v>
      </c>
      <c r="E56" s="20">
        <v>100.32</v>
      </c>
      <c r="F56" s="20">
        <v>101.12</v>
      </c>
      <c r="G56" s="20">
        <v>101.98</v>
      </c>
      <c r="H56" s="20">
        <v>101.99</v>
      </c>
      <c r="I56" s="20">
        <v>102.01</v>
      </c>
      <c r="J56" s="20">
        <v>101.22</v>
      </c>
      <c r="K56" s="20">
        <v>100.88</v>
      </c>
      <c r="L56" s="20">
        <v>100.34</v>
      </c>
      <c r="M56" s="20">
        <v>100</v>
      </c>
      <c r="N56" s="20">
        <v>100.77</v>
      </c>
      <c r="O56" s="20">
        <v>101.7</v>
      </c>
      <c r="P56" s="20">
        <v>105.35</v>
      </c>
      <c r="Q56" s="20">
        <v>111.99</v>
      </c>
      <c r="R56" s="20">
        <v>114.65</v>
      </c>
      <c r="S56" s="20">
        <v>116.04</v>
      </c>
      <c r="T56" s="20">
        <v>119.88</v>
      </c>
      <c r="U56" s="20">
        <v>122.03</v>
      </c>
      <c r="V56" s="20">
        <v>122.46</v>
      </c>
      <c r="W56" s="20">
        <v>122.52</v>
      </c>
      <c r="X56" s="20">
        <v>120.41</v>
      </c>
      <c r="Y56" s="20">
        <v>118.73</v>
      </c>
      <c r="Z56" s="20">
        <v>118.91</v>
      </c>
      <c r="AA56" s="20">
        <v>122.92</v>
      </c>
      <c r="AB56" s="20">
        <v>126.74</v>
      </c>
      <c r="AC56" s="20">
        <v>127.6</v>
      </c>
      <c r="AD56" s="20">
        <v>126.67</v>
      </c>
      <c r="AE56" s="20">
        <v>125.49</v>
      </c>
      <c r="AF56" s="20">
        <v>126.64</v>
      </c>
      <c r="AG56" s="20">
        <v>125.45</v>
      </c>
      <c r="AH56" s="20">
        <v>123.15</v>
      </c>
      <c r="AI56" s="20">
        <v>123.13</v>
      </c>
      <c r="AJ56" s="20">
        <v>122.66</v>
      </c>
      <c r="AK56" s="20">
        <v>122.36</v>
      </c>
      <c r="AL56" s="20">
        <v>123.21</v>
      </c>
      <c r="AM56" s="20">
        <v>123.68</v>
      </c>
      <c r="AN56" s="20">
        <v>125.13</v>
      </c>
      <c r="AO56" s="20">
        <v>125.2</v>
      </c>
      <c r="AP56" s="20">
        <v>124.65</v>
      </c>
      <c r="AQ56" s="20">
        <v>124.74</v>
      </c>
      <c r="AR56" s="20">
        <v>124.28</v>
      </c>
      <c r="AS56" s="20">
        <v>124.56</v>
      </c>
      <c r="AT56" s="20">
        <v>123.26</v>
      </c>
      <c r="AU56" s="20">
        <v>121.49</v>
      </c>
      <c r="AV56" s="20">
        <v>118.74</v>
      </c>
      <c r="AW56" s="20">
        <v>116.16</v>
      </c>
      <c r="AX56" s="20">
        <v>113.58</v>
      </c>
      <c r="AY56" s="20">
        <v>113.75</v>
      </c>
      <c r="AZ56" s="20">
        <v>113.14</v>
      </c>
      <c r="BA56" s="20">
        <v>110.73</v>
      </c>
      <c r="BB56" s="20">
        <v>107.83</v>
      </c>
      <c r="BC56" s="20">
        <v>109.42</v>
      </c>
      <c r="BD56" s="20">
        <v>111.05</v>
      </c>
      <c r="BE56" s="20">
        <v>112.05</v>
      </c>
      <c r="BF56" s="20">
        <v>111.41</v>
      </c>
      <c r="BG56" s="20">
        <v>110.74</v>
      </c>
      <c r="BH56" s="20">
        <v>110.82</v>
      </c>
      <c r="BI56" s="20">
        <v>109.23</v>
      </c>
      <c r="BJ56" s="20">
        <v>107.53</v>
      </c>
      <c r="BK56" s="20">
        <v>107.76</v>
      </c>
      <c r="BL56" s="20">
        <v>107.23</v>
      </c>
      <c r="BM56" s="20">
        <v>106.74</v>
      </c>
      <c r="BN56" s="20">
        <v>106.7</v>
      </c>
      <c r="BO56" s="20">
        <v>107.23</v>
      </c>
      <c r="BP56" s="20">
        <v>108.35</v>
      </c>
      <c r="BQ56" s="20">
        <v>109.11</v>
      </c>
      <c r="BR56" s="20">
        <v>109.28</v>
      </c>
      <c r="BS56" s="20">
        <v>109.85</v>
      </c>
      <c r="BT56" s="20">
        <v>110.07</v>
      </c>
      <c r="BU56" s="20">
        <v>109.89</v>
      </c>
      <c r="BV56" s="20">
        <v>109.84</v>
      </c>
      <c r="BW56" s="20">
        <v>110.21</v>
      </c>
      <c r="BX56" s="20">
        <v>111.1</v>
      </c>
      <c r="BY56" s="20">
        <v>112.02</v>
      </c>
      <c r="BZ56" s="20">
        <v>112.84</v>
      </c>
      <c r="CA56" s="20">
        <v>115.2</v>
      </c>
      <c r="CB56" s="20">
        <v>120.39</v>
      </c>
      <c r="CC56" s="20">
        <v>123.39</v>
      </c>
      <c r="CD56" s="20">
        <v>124.86</v>
      </c>
      <c r="CE56" s="20">
        <v>126.04</v>
      </c>
      <c r="CF56" s="20">
        <v>128.09</v>
      </c>
      <c r="CG56" s="20">
        <v>130.97</v>
      </c>
      <c r="CH56" s="20">
        <v>135.12</v>
      </c>
      <c r="CI56" s="20">
        <v>137.44999999999999</v>
      </c>
      <c r="CJ56" s="20">
        <v>144.47</v>
      </c>
      <c r="CK56" s="20">
        <v>153.13999999999999</v>
      </c>
      <c r="CL56" s="20">
        <v>156.06</v>
      </c>
      <c r="CM56" s="20">
        <v>158.12</v>
      </c>
      <c r="CN56" s="20">
        <v>159.69</v>
      </c>
      <c r="CO56" s="20">
        <v>166.09</v>
      </c>
      <c r="CP56" s="20">
        <v>169.6</v>
      </c>
      <c r="CQ56" s="20">
        <v>170.25</v>
      </c>
      <c r="CR56" s="20">
        <v>171.08</v>
      </c>
      <c r="CS56" s="20">
        <v>170.65</v>
      </c>
      <c r="CT56" s="20">
        <v>171.22</v>
      </c>
      <c r="CU56" s="20">
        <v>170.68</v>
      </c>
      <c r="CV56" s="20">
        <v>170.09</v>
      </c>
      <c r="CW56" s="20">
        <v>169.22</v>
      </c>
      <c r="CX56" s="20">
        <v>168.17</v>
      </c>
      <c r="CY56" s="20">
        <v>165.11</v>
      </c>
      <c r="CZ56" s="20">
        <v>164.99</v>
      </c>
      <c r="DA56" s="20">
        <v>166.04</v>
      </c>
      <c r="DB56" s="20">
        <v>164.24</v>
      </c>
      <c r="DC56" s="20">
        <v>162.63999999999999</v>
      </c>
      <c r="DD56" s="20">
        <v>160.62</v>
      </c>
      <c r="DE56" s="20">
        <v>158.87</v>
      </c>
      <c r="DF56" s="20">
        <v>158.72</v>
      </c>
      <c r="DG56" s="20">
        <v>158.71</v>
      </c>
      <c r="DH56" s="20">
        <v>158.25</v>
      </c>
      <c r="DI56" s="20">
        <v>157.44</v>
      </c>
      <c r="DJ56" s="20">
        <v>155.47999999999999</v>
      </c>
      <c r="DK56" s="20">
        <v>153.94</v>
      </c>
      <c r="DL56" s="20">
        <v>152.44999999999999</v>
      </c>
      <c r="DM56" s="20">
        <v>151.94999999999999</v>
      </c>
      <c r="DN56" s="20">
        <v>149.55000000000001</v>
      </c>
      <c r="DO56" s="20">
        <v>148.12</v>
      </c>
      <c r="DP56" s="39">
        <v>145.81</v>
      </c>
      <c r="DQ56" s="39">
        <v>144.13999999999999</v>
      </c>
      <c r="DR56" s="39">
        <v>146.05000000000001</v>
      </c>
      <c r="DS56" s="20">
        <v>147.47</v>
      </c>
      <c r="DT56" s="20">
        <f>+((DS56/DR56)-1)*100</f>
        <v>0.97226977062649933</v>
      </c>
      <c r="DU56" s="20">
        <f>+((DM56/DG56)-1)*100</f>
        <v>-4.2593409362989165</v>
      </c>
      <c r="DV56" s="23">
        <f>+((DS56/DG56)-1)*100</f>
        <v>-7.0820994266271864</v>
      </c>
      <c r="DW56" s="1"/>
      <c r="DX56" s="1"/>
      <c r="DY56" s="1"/>
      <c r="DZ56" s="1"/>
      <c r="EA56" s="1"/>
      <c r="EB56" s="1"/>
      <c r="EC56" s="1"/>
      <c r="ED56" s="1"/>
    </row>
    <row r="57" spans="1:134" x14ac:dyDescent="0.25">
      <c r="A57" s="40">
        <v>1820100</v>
      </c>
      <c r="B57" s="9" t="s">
        <v>61</v>
      </c>
      <c r="C57" s="9">
        <v>0.31</v>
      </c>
      <c r="D57" s="9">
        <v>100.92</v>
      </c>
      <c r="E57" s="9">
        <v>101.08</v>
      </c>
      <c r="F57" s="9">
        <v>102.27</v>
      </c>
      <c r="G57" s="9">
        <v>103.81</v>
      </c>
      <c r="H57" s="9">
        <v>105.76</v>
      </c>
      <c r="I57" s="9">
        <v>111.42</v>
      </c>
      <c r="J57" s="9">
        <v>113.67</v>
      </c>
      <c r="K57" s="9">
        <v>115.26</v>
      </c>
      <c r="L57" s="9">
        <v>115.32</v>
      </c>
      <c r="M57" s="9">
        <v>115.58</v>
      </c>
      <c r="N57" s="9">
        <v>115.99</v>
      </c>
      <c r="O57" s="9">
        <v>116.08</v>
      </c>
      <c r="P57" s="9">
        <v>116.83</v>
      </c>
      <c r="Q57" s="9">
        <v>116.54</v>
      </c>
      <c r="R57" s="9">
        <v>116.13</v>
      </c>
      <c r="S57" s="9">
        <v>116.13</v>
      </c>
      <c r="T57" s="9">
        <v>116.75</v>
      </c>
      <c r="U57" s="9">
        <v>116.76</v>
      </c>
      <c r="V57" s="9">
        <v>116.6</v>
      </c>
      <c r="W57" s="9">
        <v>116.42</v>
      </c>
      <c r="X57" s="9">
        <v>117.99</v>
      </c>
      <c r="Y57" s="9">
        <v>118.43</v>
      </c>
      <c r="Z57" s="9">
        <v>118.28</v>
      </c>
      <c r="AA57" s="9">
        <v>118.87</v>
      </c>
      <c r="AB57" s="9">
        <v>119.92</v>
      </c>
      <c r="AC57" s="9">
        <v>122.19</v>
      </c>
      <c r="AD57" s="9">
        <v>123.29</v>
      </c>
      <c r="AE57" s="9">
        <v>124.08</v>
      </c>
      <c r="AF57" s="9">
        <v>124.47</v>
      </c>
      <c r="AG57" s="9">
        <v>124.64</v>
      </c>
      <c r="AH57" s="9">
        <v>124.96</v>
      </c>
      <c r="AI57" s="9">
        <v>125.49</v>
      </c>
      <c r="AJ57" s="9">
        <v>125.45</v>
      </c>
      <c r="AK57" s="9">
        <v>125.89</v>
      </c>
      <c r="AL57" s="9">
        <v>125.57</v>
      </c>
      <c r="AM57" s="9">
        <v>126.76</v>
      </c>
      <c r="AN57" s="9">
        <v>127.49</v>
      </c>
      <c r="AO57" s="9">
        <v>127.84</v>
      </c>
      <c r="AP57" s="9">
        <v>129.19</v>
      </c>
      <c r="AQ57" s="9">
        <v>130.94</v>
      </c>
      <c r="AR57" s="9">
        <v>131.31</v>
      </c>
      <c r="AS57" s="9">
        <v>131.86000000000001</v>
      </c>
      <c r="AT57" s="9">
        <v>132.29</v>
      </c>
      <c r="AU57" s="9">
        <v>132.81</v>
      </c>
      <c r="AV57" s="9">
        <v>132.61000000000001</v>
      </c>
      <c r="AW57" s="9">
        <v>132.27000000000001</v>
      </c>
      <c r="AX57" s="9">
        <v>132.47</v>
      </c>
      <c r="AY57" s="9">
        <v>132.91999999999999</v>
      </c>
      <c r="AZ57" s="9">
        <v>132.78</v>
      </c>
      <c r="BA57" s="9">
        <v>129.35</v>
      </c>
      <c r="BB57" s="9">
        <v>129.08000000000001</v>
      </c>
      <c r="BC57" s="9">
        <v>128.38999999999999</v>
      </c>
      <c r="BD57" s="9">
        <v>128.01</v>
      </c>
      <c r="BE57" s="9">
        <v>126.64</v>
      </c>
      <c r="BF57" s="9">
        <v>126.95</v>
      </c>
      <c r="BG57" s="9">
        <v>126.51</v>
      </c>
      <c r="BH57" s="9">
        <v>126.27</v>
      </c>
      <c r="BI57" s="9">
        <v>125.82</v>
      </c>
      <c r="BJ57" s="9">
        <v>125.51</v>
      </c>
      <c r="BK57" s="9">
        <v>125.19</v>
      </c>
      <c r="BL57" s="9">
        <v>125.22</v>
      </c>
      <c r="BM57" s="9">
        <v>124.72</v>
      </c>
      <c r="BN57" s="9">
        <v>124.54</v>
      </c>
      <c r="BO57" s="9">
        <v>124.32</v>
      </c>
      <c r="BP57" s="9">
        <v>124.42</v>
      </c>
      <c r="BQ57" s="9">
        <v>124.34</v>
      </c>
      <c r="BR57" s="9">
        <v>124.08</v>
      </c>
      <c r="BS57" s="9">
        <v>123.62</v>
      </c>
      <c r="BT57" s="9">
        <v>124.11</v>
      </c>
      <c r="BU57" s="9">
        <v>124.16</v>
      </c>
      <c r="BV57" s="9">
        <v>123.9</v>
      </c>
      <c r="BW57" s="9">
        <v>124.52</v>
      </c>
      <c r="BX57" s="9">
        <v>124.05</v>
      </c>
      <c r="BY57" s="9">
        <v>124.15</v>
      </c>
      <c r="BZ57" s="9">
        <v>124.48</v>
      </c>
      <c r="CA57" s="9">
        <v>124.71</v>
      </c>
      <c r="CB57" s="9">
        <v>124.46</v>
      </c>
      <c r="CC57" s="9">
        <v>124.2</v>
      </c>
      <c r="CD57" s="9">
        <v>125.25</v>
      </c>
      <c r="CE57" s="9">
        <v>125.56</v>
      </c>
      <c r="CF57" s="9">
        <v>125.62</v>
      </c>
      <c r="CG57" s="9">
        <v>125.76</v>
      </c>
      <c r="CH57" s="9">
        <v>125.92</v>
      </c>
      <c r="CI57" s="9">
        <v>126.17</v>
      </c>
      <c r="CJ57" s="9">
        <v>126.66</v>
      </c>
      <c r="CK57" s="9">
        <v>126.6</v>
      </c>
      <c r="CL57" s="9">
        <v>126.78</v>
      </c>
      <c r="CM57" s="9">
        <v>126.59</v>
      </c>
      <c r="CN57" s="9">
        <v>126.68</v>
      </c>
      <c r="CO57" s="9">
        <v>126.99</v>
      </c>
      <c r="CP57" s="9">
        <v>126.92</v>
      </c>
      <c r="CQ57" s="9">
        <v>126.93</v>
      </c>
      <c r="CR57" s="9">
        <v>126.9</v>
      </c>
      <c r="CS57" s="9">
        <v>126.18</v>
      </c>
      <c r="CT57" s="9">
        <v>126.96</v>
      </c>
      <c r="CU57" s="9">
        <v>127.37</v>
      </c>
      <c r="CV57" s="9">
        <v>127.75</v>
      </c>
      <c r="CW57" s="9">
        <v>128.11000000000001</v>
      </c>
      <c r="CX57" s="9">
        <v>127.49</v>
      </c>
      <c r="CY57" s="9">
        <v>127.02</v>
      </c>
      <c r="CZ57" s="9">
        <v>126.83</v>
      </c>
      <c r="DA57" s="9">
        <v>126.45</v>
      </c>
      <c r="DB57" s="9">
        <v>126.15</v>
      </c>
      <c r="DC57" s="9">
        <v>126.29</v>
      </c>
      <c r="DD57" s="9">
        <v>126.77</v>
      </c>
      <c r="DE57" s="9">
        <v>127.16</v>
      </c>
      <c r="DF57" s="9">
        <v>127.82</v>
      </c>
      <c r="DG57" s="9">
        <v>129.31</v>
      </c>
      <c r="DH57" s="9">
        <v>130.25</v>
      </c>
      <c r="DI57" s="9">
        <v>131.15</v>
      </c>
      <c r="DJ57" s="9">
        <v>131.16999999999999</v>
      </c>
      <c r="DK57" s="9">
        <v>131.37</v>
      </c>
      <c r="DL57" s="9">
        <v>131.97999999999999</v>
      </c>
      <c r="DM57" s="9">
        <v>132.35</v>
      </c>
      <c r="DN57" s="9">
        <v>132.03</v>
      </c>
      <c r="DO57" s="9">
        <v>131.93</v>
      </c>
      <c r="DP57" s="41">
        <v>131.62</v>
      </c>
      <c r="DQ57" s="41">
        <v>131.84</v>
      </c>
      <c r="DR57" s="41">
        <v>132.22</v>
      </c>
      <c r="DS57" s="9">
        <v>132.02000000000001</v>
      </c>
      <c r="DT57" s="9">
        <f>+((DS57/DR57)-1)*100</f>
        <v>-0.15126304643774402</v>
      </c>
      <c r="DU57" s="9">
        <f>+((DM57/DG57)-1)*100</f>
        <v>2.3509396025056084</v>
      </c>
      <c r="DV57" s="42">
        <f>+((DS57/DG57)-1)*100</f>
        <v>2.0957389219704581</v>
      </c>
      <c r="DW57" s="1"/>
      <c r="DX57" s="1"/>
      <c r="DY57" s="1"/>
      <c r="DZ57" s="1"/>
      <c r="EA57" s="1"/>
      <c r="EB57" s="1"/>
      <c r="EC57" s="1"/>
      <c r="ED57" s="1"/>
    </row>
    <row r="58" spans="1:134" x14ac:dyDescent="0.25">
      <c r="A58" s="38">
        <v>1820200</v>
      </c>
      <c r="B58" s="20" t="s">
        <v>62</v>
      </c>
      <c r="C58" s="20">
        <v>0.26</v>
      </c>
      <c r="D58" s="20">
        <v>100.41</v>
      </c>
      <c r="E58" s="20">
        <v>100.31</v>
      </c>
      <c r="F58" s="20">
        <v>100.48</v>
      </c>
      <c r="G58" s="20">
        <v>102.3</v>
      </c>
      <c r="H58" s="20">
        <v>102.4</v>
      </c>
      <c r="I58" s="20">
        <v>103.22</v>
      </c>
      <c r="J58" s="20">
        <v>103.41</v>
      </c>
      <c r="K58" s="20">
        <v>103.13</v>
      </c>
      <c r="L58" s="20">
        <v>103.44</v>
      </c>
      <c r="M58" s="20">
        <v>102.91</v>
      </c>
      <c r="N58" s="20">
        <v>102.79</v>
      </c>
      <c r="O58" s="20">
        <v>103.94</v>
      </c>
      <c r="P58" s="20">
        <v>105.22</v>
      </c>
      <c r="Q58" s="20">
        <v>106.92</v>
      </c>
      <c r="R58" s="20">
        <v>107.11</v>
      </c>
      <c r="S58" s="20">
        <v>107.54</v>
      </c>
      <c r="T58" s="20">
        <v>107.94</v>
      </c>
      <c r="U58" s="20">
        <v>108.46</v>
      </c>
      <c r="V58" s="20">
        <v>110.45</v>
      </c>
      <c r="W58" s="20">
        <v>113.37</v>
      </c>
      <c r="X58" s="20">
        <v>113.59</v>
      </c>
      <c r="Y58" s="20">
        <v>113.55</v>
      </c>
      <c r="Z58" s="20">
        <v>114.25</v>
      </c>
      <c r="AA58" s="20">
        <v>116.36</v>
      </c>
      <c r="AB58" s="20">
        <v>119.49</v>
      </c>
      <c r="AC58" s="20">
        <v>121.27</v>
      </c>
      <c r="AD58" s="20">
        <v>121.82</v>
      </c>
      <c r="AE58" s="20">
        <v>121.93</v>
      </c>
      <c r="AF58" s="20">
        <v>122.6</v>
      </c>
      <c r="AG58" s="20">
        <v>122.68</v>
      </c>
      <c r="AH58" s="20">
        <v>123.19</v>
      </c>
      <c r="AI58" s="20">
        <v>123.64</v>
      </c>
      <c r="AJ58" s="20">
        <v>124.31</v>
      </c>
      <c r="AK58" s="20">
        <v>125.35</v>
      </c>
      <c r="AL58" s="20">
        <v>126.59</v>
      </c>
      <c r="AM58" s="20">
        <v>127.19</v>
      </c>
      <c r="AN58" s="20">
        <v>128.13</v>
      </c>
      <c r="AO58" s="20">
        <v>128.88999999999999</v>
      </c>
      <c r="AP58" s="20">
        <v>129.15</v>
      </c>
      <c r="AQ58" s="20">
        <v>128.93</v>
      </c>
      <c r="AR58" s="20">
        <v>128.65</v>
      </c>
      <c r="AS58" s="20">
        <v>129.19999999999999</v>
      </c>
      <c r="AT58" s="20">
        <v>127.82</v>
      </c>
      <c r="AU58" s="20">
        <v>128.25</v>
      </c>
      <c r="AV58" s="20">
        <v>128.05000000000001</v>
      </c>
      <c r="AW58" s="20">
        <v>128.41999999999999</v>
      </c>
      <c r="AX58" s="20">
        <v>127.54</v>
      </c>
      <c r="AY58" s="20">
        <v>127.29</v>
      </c>
      <c r="AZ58" s="20">
        <v>126.85</v>
      </c>
      <c r="BA58" s="20">
        <v>126.34</v>
      </c>
      <c r="BB58" s="20">
        <v>126.6</v>
      </c>
      <c r="BC58" s="20">
        <v>125.81</v>
      </c>
      <c r="BD58" s="20">
        <v>125.43</v>
      </c>
      <c r="BE58" s="20">
        <v>125.18</v>
      </c>
      <c r="BF58" s="20">
        <v>125.24</v>
      </c>
      <c r="BG58" s="20">
        <v>124.94</v>
      </c>
      <c r="BH58" s="20">
        <v>125.9</v>
      </c>
      <c r="BI58" s="20">
        <v>125.03</v>
      </c>
      <c r="BJ58" s="20">
        <v>123.45</v>
      </c>
      <c r="BK58" s="20">
        <v>123.15</v>
      </c>
      <c r="BL58" s="20">
        <v>124.82</v>
      </c>
      <c r="BM58" s="20">
        <v>125.28</v>
      </c>
      <c r="BN58" s="20">
        <v>125.33</v>
      </c>
      <c r="BO58" s="20">
        <v>124.8</v>
      </c>
      <c r="BP58" s="20">
        <v>125.55</v>
      </c>
      <c r="BQ58" s="20">
        <v>125.31</v>
      </c>
      <c r="BR58" s="20">
        <v>124.95</v>
      </c>
      <c r="BS58" s="20">
        <v>125.81</v>
      </c>
      <c r="BT58" s="20">
        <v>126.86</v>
      </c>
      <c r="BU58" s="20">
        <v>127.52</v>
      </c>
      <c r="BV58" s="20">
        <v>128.03</v>
      </c>
      <c r="BW58" s="20">
        <v>128.43</v>
      </c>
      <c r="BX58" s="20">
        <v>128.38999999999999</v>
      </c>
      <c r="BY58" s="20">
        <v>128.13999999999999</v>
      </c>
      <c r="BZ58" s="20">
        <v>129.22</v>
      </c>
      <c r="CA58" s="20">
        <v>132.66999999999999</v>
      </c>
      <c r="CB58" s="20">
        <v>133.49</v>
      </c>
      <c r="CC58" s="20">
        <v>134.76</v>
      </c>
      <c r="CD58" s="20">
        <v>134.6</v>
      </c>
      <c r="CE58" s="20">
        <v>135.69999999999999</v>
      </c>
      <c r="CF58" s="20">
        <v>137.19</v>
      </c>
      <c r="CG58" s="20">
        <v>138.43</v>
      </c>
      <c r="CH58" s="20">
        <v>140.74</v>
      </c>
      <c r="CI58" s="20">
        <v>143.05000000000001</v>
      </c>
      <c r="CJ58" s="20">
        <v>143.08000000000001</v>
      </c>
      <c r="CK58" s="20">
        <v>147.44</v>
      </c>
      <c r="CL58" s="20">
        <v>148.03</v>
      </c>
      <c r="CM58" s="20">
        <v>150.82</v>
      </c>
      <c r="CN58" s="20">
        <v>151.24</v>
      </c>
      <c r="CO58" s="20">
        <v>151.43</v>
      </c>
      <c r="CP58" s="20">
        <v>152.07</v>
      </c>
      <c r="CQ58" s="20">
        <v>152.57</v>
      </c>
      <c r="CR58" s="20">
        <v>152.68</v>
      </c>
      <c r="CS58" s="20">
        <v>154.86000000000001</v>
      </c>
      <c r="CT58" s="20">
        <v>158.01</v>
      </c>
      <c r="CU58" s="20">
        <v>161.56</v>
      </c>
      <c r="CV58" s="20">
        <v>163.36000000000001</v>
      </c>
      <c r="CW58" s="20">
        <v>163.37</v>
      </c>
      <c r="CX58" s="20">
        <v>164.09</v>
      </c>
      <c r="CY58" s="20">
        <v>162.57</v>
      </c>
      <c r="CZ58" s="20">
        <v>162.55000000000001</v>
      </c>
      <c r="DA58" s="20">
        <v>160.16</v>
      </c>
      <c r="DB58" s="20">
        <v>159.04</v>
      </c>
      <c r="DC58" s="20">
        <v>157.38999999999999</v>
      </c>
      <c r="DD58" s="20">
        <v>157.16999999999999</v>
      </c>
      <c r="DE58" s="20">
        <v>157.29</v>
      </c>
      <c r="DF58" s="20">
        <v>156.44999999999999</v>
      </c>
      <c r="DG58" s="20">
        <v>157.30000000000001</v>
      </c>
      <c r="DH58" s="20">
        <v>158.37</v>
      </c>
      <c r="DI58" s="20">
        <v>159.94</v>
      </c>
      <c r="DJ58" s="20">
        <v>160.07</v>
      </c>
      <c r="DK58" s="20">
        <v>160.86000000000001</v>
      </c>
      <c r="DL58" s="20">
        <v>161.79</v>
      </c>
      <c r="DM58" s="20">
        <v>160.33000000000001</v>
      </c>
      <c r="DN58" s="20">
        <v>160.18</v>
      </c>
      <c r="DO58" s="20">
        <v>160.77000000000001</v>
      </c>
      <c r="DP58" s="39">
        <v>159.76</v>
      </c>
      <c r="DQ58" s="39">
        <v>159.27000000000001</v>
      </c>
      <c r="DR58" s="39">
        <v>160.78</v>
      </c>
      <c r="DS58" s="20">
        <v>160.41</v>
      </c>
      <c r="DT58" s="20">
        <f>+((DS58/DR58)-1)*100</f>
        <v>-0.23012812538872884</v>
      </c>
      <c r="DU58" s="20">
        <f>+((DM58/DG58)-1)*100</f>
        <v>1.9262555626192057</v>
      </c>
      <c r="DV58" s="23">
        <f>+((DS58/DG58)-1)*100</f>
        <v>1.9771137952955931</v>
      </c>
      <c r="DW58" s="1"/>
      <c r="DX58" s="1"/>
      <c r="DY58" s="1"/>
      <c r="DZ58" s="1"/>
      <c r="EA58" s="1"/>
      <c r="EB58" s="1"/>
      <c r="EC58" s="1"/>
      <c r="ED58" s="1"/>
    </row>
    <row r="59" spans="1:134" x14ac:dyDescent="0.25">
      <c r="A59" s="40">
        <v>1830100</v>
      </c>
      <c r="B59" s="9" t="s">
        <v>63</v>
      </c>
      <c r="C59" s="9">
        <v>0.05</v>
      </c>
      <c r="D59" s="9">
        <v>100.62</v>
      </c>
      <c r="E59" s="9">
        <v>101.69</v>
      </c>
      <c r="F59" s="9">
        <v>103.74</v>
      </c>
      <c r="G59" s="9">
        <v>105.14</v>
      </c>
      <c r="H59" s="9">
        <v>104.99</v>
      </c>
      <c r="I59" s="9">
        <v>105.56</v>
      </c>
      <c r="J59" s="9">
        <v>105.96</v>
      </c>
      <c r="K59" s="9">
        <v>105.3</v>
      </c>
      <c r="L59" s="9">
        <v>105.78</v>
      </c>
      <c r="M59" s="9">
        <v>105.99</v>
      </c>
      <c r="N59" s="9">
        <v>105.69</v>
      </c>
      <c r="O59" s="9">
        <v>106.72</v>
      </c>
      <c r="P59" s="9">
        <v>107.19</v>
      </c>
      <c r="Q59" s="9">
        <v>106.52</v>
      </c>
      <c r="R59" s="9">
        <v>105.6</v>
      </c>
      <c r="S59" s="9">
        <v>105.41</v>
      </c>
      <c r="T59" s="9">
        <v>106.01</v>
      </c>
      <c r="U59" s="9">
        <v>106.73</v>
      </c>
      <c r="V59" s="9">
        <v>106.91</v>
      </c>
      <c r="W59" s="9">
        <v>106.95</v>
      </c>
      <c r="X59" s="9">
        <v>107.56</v>
      </c>
      <c r="Y59" s="9">
        <v>107.56</v>
      </c>
      <c r="Z59" s="9">
        <v>109.12</v>
      </c>
      <c r="AA59" s="9">
        <v>109.56</v>
      </c>
      <c r="AB59" s="9">
        <v>110.44</v>
      </c>
      <c r="AC59" s="9">
        <v>109.63</v>
      </c>
      <c r="AD59" s="9">
        <v>110.17</v>
      </c>
      <c r="AE59" s="9">
        <v>109.79</v>
      </c>
      <c r="AF59" s="9">
        <v>111.1</v>
      </c>
      <c r="AG59" s="9">
        <v>112.49</v>
      </c>
      <c r="AH59" s="9">
        <v>112.71</v>
      </c>
      <c r="AI59" s="9">
        <v>112.53</v>
      </c>
      <c r="AJ59" s="9">
        <v>111.44</v>
      </c>
      <c r="AK59" s="9">
        <v>111.08</v>
      </c>
      <c r="AL59" s="9">
        <v>111.89</v>
      </c>
      <c r="AM59" s="9">
        <v>110.66</v>
      </c>
      <c r="AN59" s="9">
        <v>112.65</v>
      </c>
      <c r="AO59" s="9">
        <v>115.61</v>
      </c>
      <c r="AP59" s="9">
        <v>114.88</v>
      </c>
      <c r="AQ59" s="9">
        <v>116.49</v>
      </c>
      <c r="AR59" s="9">
        <v>117.21</v>
      </c>
      <c r="AS59" s="9">
        <v>117.47</v>
      </c>
      <c r="AT59" s="9">
        <v>115.7</v>
      </c>
      <c r="AU59" s="9">
        <v>116.4</v>
      </c>
      <c r="AV59" s="9">
        <v>116.23</v>
      </c>
      <c r="AW59" s="9">
        <v>114.25</v>
      </c>
      <c r="AX59" s="9">
        <v>114.64</v>
      </c>
      <c r="AY59" s="9">
        <v>116.09</v>
      </c>
      <c r="AZ59" s="9">
        <v>117.12</v>
      </c>
      <c r="BA59" s="9">
        <v>118.75</v>
      </c>
      <c r="BB59" s="9">
        <v>118.3</v>
      </c>
      <c r="BC59" s="9">
        <v>119.64</v>
      </c>
      <c r="BD59" s="9">
        <v>119.8</v>
      </c>
      <c r="BE59" s="9">
        <v>119.77</v>
      </c>
      <c r="BF59" s="9">
        <v>119.47</v>
      </c>
      <c r="BG59" s="9">
        <v>119.16</v>
      </c>
      <c r="BH59" s="9">
        <v>120.14</v>
      </c>
      <c r="BI59" s="9">
        <v>121.29</v>
      </c>
      <c r="BJ59" s="9">
        <v>119.84</v>
      </c>
      <c r="BK59" s="9">
        <v>119.41</v>
      </c>
      <c r="BL59" s="9">
        <v>119.56</v>
      </c>
      <c r="BM59" s="9">
        <v>119.45</v>
      </c>
      <c r="BN59" s="9">
        <v>119.84</v>
      </c>
      <c r="BO59" s="9">
        <v>119.78</v>
      </c>
      <c r="BP59" s="9">
        <v>120.23</v>
      </c>
      <c r="BQ59" s="9">
        <v>120.44</v>
      </c>
      <c r="BR59" s="9">
        <v>120.01</v>
      </c>
      <c r="BS59" s="9">
        <v>120.39</v>
      </c>
      <c r="BT59" s="9">
        <v>121.24</v>
      </c>
      <c r="BU59" s="9">
        <v>121.06</v>
      </c>
      <c r="BV59" s="9">
        <v>120.69</v>
      </c>
      <c r="BW59" s="9">
        <v>120.72</v>
      </c>
      <c r="BX59" s="9">
        <v>121.09</v>
      </c>
      <c r="BY59" s="9">
        <v>121.45</v>
      </c>
      <c r="BZ59" s="9">
        <v>121.7</v>
      </c>
      <c r="CA59" s="9">
        <v>123.61</v>
      </c>
      <c r="CB59" s="9">
        <v>124.13</v>
      </c>
      <c r="CC59" s="9">
        <v>124.31</v>
      </c>
      <c r="CD59" s="9">
        <v>125.27</v>
      </c>
      <c r="CE59" s="9">
        <v>127.22</v>
      </c>
      <c r="CF59" s="9">
        <v>128.93</v>
      </c>
      <c r="CG59" s="9">
        <v>130.41999999999999</v>
      </c>
      <c r="CH59" s="9">
        <v>131.08000000000001</v>
      </c>
      <c r="CI59" s="9">
        <v>131.19</v>
      </c>
      <c r="CJ59" s="9">
        <v>131.63999999999999</v>
      </c>
      <c r="CK59" s="9">
        <v>132.41</v>
      </c>
      <c r="CL59" s="9">
        <v>132.82</v>
      </c>
      <c r="CM59" s="9">
        <v>132.97</v>
      </c>
      <c r="CN59" s="9">
        <v>133.03</v>
      </c>
      <c r="CO59" s="9">
        <v>132.57</v>
      </c>
      <c r="CP59" s="9">
        <v>132.44999999999999</v>
      </c>
      <c r="CQ59" s="9">
        <v>132.37</v>
      </c>
      <c r="CR59" s="9">
        <v>132.07</v>
      </c>
      <c r="CS59" s="9">
        <v>131.61000000000001</v>
      </c>
      <c r="CT59" s="9">
        <v>132.02000000000001</v>
      </c>
      <c r="CU59" s="9">
        <v>131.82</v>
      </c>
      <c r="CV59" s="9">
        <v>131.88</v>
      </c>
      <c r="CW59" s="9">
        <v>136.88</v>
      </c>
      <c r="CX59" s="9">
        <v>140.66999999999999</v>
      </c>
      <c r="CY59" s="9">
        <v>138.66999999999999</v>
      </c>
      <c r="CZ59" s="9">
        <v>137.99</v>
      </c>
      <c r="DA59" s="9">
        <v>138.4</v>
      </c>
      <c r="DB59" s="9">
        <v>138.41</v>
      </c>
      <c r="DC59" s="9">
        <v>138.55000000000001</v>
      </c>
      <c r="DD59" s="9">
        <v>138.37</v>
      </c>
      <c r="DE59" s="9">
        <v>140.01</v>
      </c>
      <c r="DF59" s="9">
        <v>142.41</v>
      </c>
      <c r="DG59" s="9">
        <v>145.44999999999999</v>
      </c>
      <c r="DH59" s="9">
        <v>147</v>
      </c>
      <c r="DI59" s="9">
        <v>148.85</v>
      </c>
      <c r="DJ59" s="9">
        <v>149.43</v>
      </c>
      <c r="DK59" s="9">
        <v>149.96</v>
      </c>
      <c r="DL59" s="9">
        <v>149.30000000000001</v>
      </c>
      <c r="DM59" s="9">
        <v>150.02000000000001</v>
      </c>
      <c r="DN59" s="9">
        <v>149.38</v>
      </c>
      <c r="DO59" s="9">
        <v>154.82</v>
      </c>
      <c r="DP59" s="41">
        <v>156.74</v>
      </c>
      <c r="DQ59" s="41">
        <v>154.44</v>
      </c>
      <c r="DR59" s="41">
        <v>156.62</v>
      </c>
      <c r="DS59" s="9">
        <v>157.66</v>
      </c>
      <c r="DT59" s="9">
        <f>+((DS59/DR59)-1)*100</f>
        <v>0.66402758268420126</v>
      </c>
      <c r="DU59" s="9">
        <f>+((DM59/DG59)-1)*100</f>
        <v>3.1419731866620948</v>
      </c>
      <c r="DV59" s="42">
        <f>+((DS59/DG59)-1)*100</f>
        <v>8.3946373324166537</v>
      </c>
      <c r="DW59" s="1"/>
      <c r="DX59" s="1"/>
      <c r="DY59" s="1"/>
      <c r="DZ59" s="1"/>
      <c r="EA59" s="1"/>
      <c r="EB59" s="1"/>
      <c r="EC59" s="1"/>
      <c r="ED59" s="1"/>
    </row>
    <row r="60" spans="1:134" x14ac:dyDescent="0.25">
      <c r="A60" s="38">
        <v>1830200</v>
      </c>
      <c r="B60" s="20" t="s">
        <v>64</v>
      </c>
      <c r="C60" s="20">
        <v>0.03</v>
      </c>
      <c r="D60" s="20">
        <v>100.24</v>
      </c>
      <c r="E60" s="20">
        <v>100.71</v>
      </c>
      <c r="F60" s="20">
        <v>100.78</v>
      </c>
      <c r="G60" s="20">
        <v>102.12</v>
      </c>
      <c r="H60" s="20">
        <v>102.61</v>
      </c>
      <c r="I60" s="20">
        <v>102.91</v>
      </c>
      <c r="J60" s="20">
        <v>102.94</v>
      </c>
      <c r="K60" s="20">
        <v>103.33</v>
      </c>
      <c r="L60" s="20">
        <v>104.47</v>
      </c>
      <c r="M60" s="20">
        <v>105.12</v>
      </c>
      <c r="N60" s="20">
        <v>105.12</v>
      </c>
      <c r="O60" s="20">
        <v>105.48</v>
      </c>
      <c r="P60" s="20">
        <v>105.81</v>
      </c>
      <c r="Q60" s="20">
        <v>106.8</v>
      </c>
      <c r="R60" s="20">
        <v>107.51</v>
      </c>
      <c r="S60" s="20">
        <v>108.1</v>
      </c>
      <c r="T60" s="20">
        <v>108.23</v>
      </c>
      <c r="U60" s="20">
        <v>109.24</v>
      </c>
      <c r="V60" s="20">
        <v>108.94</v>
      </c>
      <c r="W60" s="20">
        <v>108.56</v>
      </c>
      <c r="X60" s="20">
        <v>109.42</v>
      </c>
      <c r="Y60" s="20">
        <v>109.71</v>
      </c>
      <c r="Z60" s="20">
        <v>109.53</v>
      </c>
      <c r="AA60" s="20">
        <v>110.32</v>
      </c>
      <c r="AB60" s="20">
        <v>110.65</v>
      </c>
      <c r="AC60" s="20">
        <v>111.76</v>
      </c>
      <c r="AD60" s="20">
        <v>112.84</v>
      </c>
      <c r="AE60" s="20">
        <v>112.41</v>
      </c>
      <c r="AF60" s="20">
        <v>113.35</v>
      </c>
      <c r="AG60" s="20">
        <v>113.26</v>
      </c>
      <c r="AH60" s="20">
        <v>113.46</v>
      </c>
      <c r="AI60" s="20">
        <v>114.1</v>
      </c>
      <c r="AJ60" s="20">
        <v>114.28</v>
      </c>
      <c r="AK60" s="20">
        <v>114.9</v>
      </c>
      <c r="AL60" s="20">
        <v>114.67</v>
      </c>
      <c r="AM60" s="20">
        <v>115.38</v>
      </c>
      <c r="AN60" s="20">
        <v>116.03</v>
      </c>
      <c r="AO60" s="20">
        <v>116.03</v>
      </c>
      <c r="AP60" s="20">
        <v>115.82</v>
      </c>
      <c r="AQ60" s="20">
        <v>115.99</v>
      </c>
      <c r="AR60" s="20">
        <v>116.67</v>
      </c>
      <c r="AS60" s="20">
        <v>117.58</v>
      </c>
      <c r="AT60" s="20">
        <v>117.53</v>
      </c>
      <c r="AU60" s="20">
        <v>118.14</v>
      </c>
      <c r="AV60" s="20">
        <v>118.81</v>
      </c>
      <c r="AW60" s="20">
        <v>120.42</v>
      </c>
      <c r="AX60" s="20">
        <v>120.4</v>
      </c>
      <c r="AY60" s="20">
        <v>121.12</v>
      </c>
      <c r="AZ60" s="20">
        <v>121.32</v>
      </c>
      <c r="BA60" s="20">
        <v>121.96</v>
      </c>
      <c r="BB60" s="20">
        <v>120.53</v>
      </c>
      <c r="BC60" s="20">
        <v>123.15</v>
      </c>
      <c r="BD60" s="20">
        <v>123.05</v>
      </c>
      <c r="BE60" s="20">
        <v>124.28</v>
      </c>
      <c r="BF60" s="20">
        <v>122.71</v>
      </c>
      <c r="BG60" s="20">
        <v>123.44</v>
      </c>
      <c r="BH60" s="20">
        <v>123.64</v>
      </c>
      <c r="BI60" s="20">
        <v>122.97</v>
      </c>
      <c r="BJ60" s="20">
        <v>123.45</v>
      </c>
      <c r="BK60" s="20">
        <v>124.27</v>
      </c>
      <c r="BL60" s="20">
        <v>125.05</v>
      </c>
      <c r="BM60" s="20">
        <v>123.55</v>
      </c>
      <c r="BN60" s="20">
        <v>125.3</v>
      </c>
      <c r="BO60" s="20">
        <v>124.64</v>
      </c>
      <c r="BP60" s="20">
        <v>125.03</v>
      </c>
      <c r="BQ60" s="20">
        <v>124.88</v>
      </c>
      <c r="BR60" s="20">
        <v>125.14</v>
      </c>
      <c r="BS60" s="20">
        <v>125.24</v>
      </c>
      <c r="BT60" s="20">
        <v>125.65</v>
      </c>
      <c r="BU60" s="20">
        <v>125.45</v>
      </c>
      <c r="BV60" s="20">
        <v>126.28</v>
      </c>
      <c r="BW60" s="20">
        <v>126.38</v>
      </c>
      <c r="BX60" s="20">
        <v>126.6</v>
      </c>
      <c r="BY60" s="20">
        <v>127.31</v>
      </c>
      <c r="BZ60" s="20">
        <v>128.16999999999999</v>
      </c>
      <c r="CA60" s="20">
        <v>127.88</v>
      </c>
      <c r="CB60" s="20">
        <v>128</v>
      </c>
      <c r="CC60" s="20">
        <v>128.25</v>
      </c>
      <c r="CD60" s="20">
        <v>128.74</v>
      </c>
      <c r="CE60" s="20">
        <v>132.06</v>
      </c>
      <c r="CF60" s="20">
        <v>133.41999999999999</v>
      </c>
      <c r="CG60" s="20">
        <v>133.78</v>
      </c>
      <c r="CH60" s="20">
        <v>135.13</v>
      </c>
      <c r="CI60" s="20">
        <v>135.6</v>
      </c>
      <c r="CJ60" s="20">
        <v>135.97</v>
      </c>
      <c r="CK60" s="20">
        <v>136.30000000000001</v>
      </c>
      <c r="CL60" s="20">
        <v>136.75</v>
      </c>
      <c r="CM60" s="20">
        <v>137.84</v>
      </c>
      <c r="CN60" s="20">
        <v>138.27000000000001</v>
      </c>
      <c r="CO60" s="20">
        <v>138.63999999999999</v>
      </c>
      <c r="CP60" s="20">
        <v>138.08000000000001</v>
      </c>
      <c r="CQ60" s="20">
        <v>139.38999999999999</v>
      </c>
      <c r="CR60" s="20">
        <v>139.47</v>
      </c>
      <c r="CS60" s="20">
        <v>139.52000000000001</v>
      </c>
      <c r="CT60" s="20">
        <v>139.44</v>
      </c>
      <c r="CU60" s="20">
        <v>139.77000000000001</v>
      </c>
      <c r="CV60" s="20">
        <v>141.49</v>
      </c>
      <c r="CW60" s="20">
        <v>144</v>
      </c>
      <c r="CX60" s="20">
        <v>144.55000000000001</v>
      </c>
      <c r="CY60" s="20">
        <v>147.29</v>
      </c>
      <c r="CZ60" s="20">
        <v>150.28</v>
      </c>
      <c r="DA60" s="20">
        <v>151.57</v>
      </c>
      <c r="DB60" s="20">
        <v>151.33000000000001</v>
      </c>
      <c r="DC60" s="20">
        <v>152.6</v>
      </c>
      <c r="DD60" s="20">
        <v>153.99</v>
      </c>
      <c r="DE60" s="20">
        <v>154.78</v>
      </c>
      <c r="DF60" s="20">
        <v>154.86000000000001</v>
      </c>
      <c r="DG60" s="20">
        <v>155.47999999999999</v>
      </c>
      <c r="DH60" s="20">
        <v>156.18</v>
      </c>
      <c r="DI60" s="20">
        <v>156.53</v>
      </c>
      <c r="DJ60" s="20">
        <v>156.69999999999999</v>
      </c>
      <c r="DK60" s="20">
        <v>156.35</v>
      </c>
      <c r="DL60" s="20">
        <v>156.26</v>
      </c>
      <c r="DM60" s="20">
        <v>161.55000000000001</v>
      </c>
      <c r="DN60" s="20">
        <v>162.29</v>
      </c>
      <c r="DO60" s="20">
        <v>161.56</v>
      </c>
      <c r="DP60" s="39">
        <v>159.81</v>
      </c>
      <c r="DQ60" s="39">
        <v>157.91999999999999</v>
      </c>
      <c r="DR60" s="39">
        <v>157.63</v>
      </c>
      <c r="DS60" s="20">
        <v>159.16999999999999</v>
      </c>
      <c r="DT60" s="20">
        <f>+((DS60/DR60)-1)*100</f>
        <v>0.97697138869503597</v>
      </c>
      <c r="DU60" s="20">
        <f>+((DM60/DG60)-1)*100</f>
        <v>3.9040391047080236</v>
      </c>
      <c r="DV60" s="23">
        <f>+((DS60/DG60)-1)*100</f>
        <v>2.3732956007203487</v>
      </c>
      <c r="DW60" s="1"/>
      <c r="DX60" s="1"/>
      <c r="DY60" s="1"/>
      <c r="DZ60" s="1"/>
      <c r="EA60" s="1"/>
      <c r="EB60" s="1"/>
      <c r="EC60" s="1"/>
      <c r="ED60" s="1"/>
    </row>
    <row r="61" spans="1:134" x14ac:dyDescent="0.25">
      <c r="A61" s="40">
        <v>1840100</v>
      </c>
      <c r="B61" s="9" t="s">
        <v>65</v>
      </c>
      <c r="C61" s="9">
        <v>0.11</v>
      </c>
      <c r="D61" s="9">
        <v>100.24</v>
      </c>
      <c r="E61" s="9">
        <v>100.39</v>
      </c>
      <c r="F61" s="9">
        <v>99.77</v>
      </c>
      <c r="G61" s="9">
        <v>98.7</v>
      </c>
      <c r="H61" s="9">
        <v>98.83</v>
      </c>
      <c r="I61" s="9">
        <v>99.05</v>
      </c>
      <c r="J61" s="9">
        <v>99.07</v>
      </c>
      <c r="K61" s="9">
        <v>99.13</v>
      </c>
      <c r="L61" s="9">
        <v>99.57</v>
      </c>
      <c r="M61" s="9">
        <v>100.42</v>
      </c>
      <c r="N61" s="9">
        <v>100.06</v>
      </c>
      <c r="O61" s="9">
        <v>101.21</v>
      </c>
      <c r="P61" s="9">
        <v>101.82</v>
      </c>
      <c r="Q61" s="9">
        <v>101.74</v>
      </c>
      <c r="R61" s="9">
        <v>100.08</v>
      </c>
      <c r="S61" s="9">
        <v>100.47</v>
      </c>
      <c r="T61" s="9">
        <v>100.88</v>
      </c>
      <c r="U61" s="9">
        <v>101.27</v>
      </c>
      <c r="V61" s="9">
        <v>100.77</v>
      </c>
      <c r="W61" s="9">
        <v>101.62</v>
      </c>
      <c r="X61" s="9">
        <v>102.51</v>
      </c>
      <c r="Y61" s="9">
        <v>102.7</v>
      </c>
      <c r="Z61" s="9">
        <v>102.06</v>
      </c>
      <c r="AA61" s="9">
        <v>103.24</v>
      </c>
      <c r="AB61" s="9">
        <v>103.83</v>
      </c>
      <c r="AC61" s="9">
        <v>103.94</v>
      </c>
      <c r="AD61" s="9">
        <v>102.7</v>
      </c>
      <c r="AE61" s="9">
        <v>100.5</v>
      </c>
      <c r="AF61" s="9">
        <v>102.22</v>
      </c>
      <c r="AG61" s="9">
        <v>103.01</v>
      </c>
      <c r="AH61" s="9">
        <v>102.85</v>
      </c>
      <c r="AI61" s="9">
        <v>102.82</v>
      </c>
      <c r="AJ61" s="9">
        <v>102.95</v>
      </c>
      <c r="AK61" s="9">
        <v>103.38</v>
      </c>
      <c r="AL61" s="9">
        <v>102.21</v>
      </c>
      <c r="AM61" s="9">
        <v>103.64</v>
      </c>
      <c r="AN61" s="9">
        <v>103.19</v>
      </c>
      <c r="AO61" s="9">
        <v>103.34</v>
      </c>
      <c r="AP61" s="9">
        <v>100.38</v>
      </c>
      <c r="AQ61" s="9">
        <v>103.59</v>
      </c>
      <c r="AR61" s="9">
        <v>103.93</v>
      </c>
      <c r="AS61" s="9">
        <v>103.81</v>
      </c>
      <c r="AT61" s="9">
        <v>103.75</v>
      </c>
      <c r="AU61" s="9">
        <v>104.03</v>
      </c>
      <c r="AV61" s="9">
        <v>104.83</v>
      </c>
      <c r="AW61" s="9">
        <v>104.9</v>
      </c>
      <c r="AX61" s="9">
        <v>103.53</v>
      </c>
      <c r="AY61" s="9">
        <v>105.14</v>
      </c>
      <c r="AZ61" s="9">
        <v>105.44</v>
      </c>
      <c r="BA61" s="9">
        <v>105.12</v>
      </c>
      <c r="BB61" s="9">
        <v>105.03</v>
      </c>
      <c r="BC61" s="9">
        <v>105.18</v>
      </c>
      <c r="BD61" s="9">
        <v>104.28</v>
      </c>
      <c r="BE61" s="9">
        <v>105.44</v>
      </c>
      <c r="BF61" s="9">
        <v>103.58</v>
      </c>
      <c r="BG61" s="9">
        <v>105.58</v>
      </c>
      <c r="BH61" s="9">
        <v>105.57</v>
      </c>
      <c r="BI61" s="9">
        <v>106.47</v>
      </c>
      <c r="BJ61" s="9">
        <v>104.29</v>
      </c>
      <c r="BK61" s="9">
        <v>107.93</v>
      </c>
      <c r="BL61" s="9">
        <v>107.86</v>
      </c>
      <c r="BM61" s="9">
        <v>108.07</v>
      </c>
      <c r="BN61" s="9">
        <v>107.91</v>
      </c>
      <c r="BO61" s="9">
        <v>104.63</v>
      </c>
      <c r="BP61" s="9">
        <v>108.09</v>
      </c>
      <c r="BQ61" s="9">
        <v>108.82</v>
      </c>
      <c r="BR61" s="9">
        <v>109.04</v>
      </c>
      <c r="BS61" s="9">
        <v>110.97</v>
      </c>
      <c r="BT61" s="9">
        <v>111.53</v>
      </c>
      <c r="BU61" s="9">
        <v>110.75</v>
      </c>
      <c r="BV61" s="9">
        <v>111.76</v>
      </c>
      <c r="BW61" s="9">
        <v>111.83</v>
      </c>
      <c r="BX61" s="9">
        <v>111.99</v>
      </c>
      <c r="BY61" s="9">
        <v>112.06</v>
      </c>
      <c r="BZ61" s="9">
        <v>108.36</v>
      </c>
      <c r="CA61" s="9">
        <v>113.5</v>
      </c>
      <c r="CB61" s="9">
        <v>114.75</v>
      </c>
      <c r="CC61" s="9">
        <v>115.12</v>
      </c>
      <c r="CD61" s="9">
        <v>114.84</v>
      </c>
      <c r="CE61" s="9">
        <v>117.3</v>
      </c>
      <c r="CF61" s="9">
        <v>118.59</v>
      </c>
      <c r="CG61" s="9">
        <v>115.59</v>
      </c>
      <c r="CH61" s="9">
        <v>121.01</v>
      </c>
      <c r="CI61" s="9">
        <v>122.17</v>
      </c>
      <c r="CJ61" s="9">
        <v>123.11</v>
      </c>
      <c r="CK61" s="9">
        <v>124.98</v>
      </c>
      <c r="CL61" s="9">
        <v>122.02</v>
      </c>
      <c r="CM61" s="9">
        <v>125.6</v>
      </c>
      <c r="CN61" s="9">
        <v>126.42</v>
      </c>
      <c r="CO61" s="9">
        <v>126.63</v>
      </c>
      <c r="CP61" s="9">
        <v>125.57</v>
      </c>
      <c r="CQ61" s="9">
        <v>127.65</v>
      </c>
      <c r="CR61" s="9">
        <v>128.29</v>
      </c>
      <c r="CS61" s="9">
        <v>126.7</v>
      </c>
      <c r="CT61" s="9">
        <v>129.31</v>
      </c>
      <c r="CU61" s="9">
        <v>129.58000000000001</v>
      </c>
      <c r="CV61" s="9">
        <v>131.18</v>
      </c>
      <c r="CW61" s="9">
        <v>133.44999999999999</v>
      </c>
      <c r="CX61" s="9">
        <v>131.18</v>
      </c>
      <c r="CY61" s="9">
        <v>133.38999999999999</v>
      </c>
      <c r="CZ61" s="9">
        <v>133.88999999999999</v>
      </c>
      <c r="DA61" s="9">
        <v>133.78</v>
      </c>
      <c r="DB61" s="9">
        <v>132.65</v>
      </c>
      <c r="DC61" s="9">
        <v>133.31</v>
      </c>
      <c r="DD61" s="9">
        <v>132.94999999999999</v>
      </c>
      <c r="DE61" s="9">
        <v>131.6</v>
      </c>
      <c r="DF61" s="9">
        <v>134.12</v>
      </c>
      <c r="DG61" s="9">
        <v>134.69999999999999</v>
      </c>
      <c r="DH61" s="9">
        <v>134.86000000000001</v>
      </c>
      <c r="DI61" s="9">
        <v>137</v>
      </c>
      <c r="DJ61" s="9">
        <v>129.6</v>
      </c>
      <c r="DK61" s="9">
        <v>127.29</v>
      </c>
      <c r="DL61" s="9">
        <v>126.34</v>
      </c>
      <c r="DM61" s="9">
        <v>125.77</v>
      </c>
      <c r="DN61" s="9">
        <v>124.93</v>
      </c>
      <c r="DO61" s="9">
        <v>124.72</v>
      </c>
      <c r="DP61" s="41">
        <v>123.94</v>
      </c>
      <c r="DQ61" s="41">
        <v>122.71</v>
      </c>
      <c r="DR61" s="41">
        <v>123.28</v>
      </c>
      <c r="DS61" s="9">
        <v>123.69</v>
      </c>
      <c r="DT61" s="9">
        <f>+((DS61/DR61)-1)*100</f>
        <v>0.33257624918883177</v>
      </c>
      <c r="DU61" s="9">
        <f>+((DM61/DG61)-1)*100</f>
        <v>-6.6295471417965768</v>
      </c>
      <c r="DV61" s="42">
        <f>+((DS61/DG61)-1)*100</f>
        <v>-8.1737193763919755</v>
      </c>
      <c r="DW61" s="1"/>
      <c r="DX61" s="1"/>
      <c r="DY61" s="1"/>
      <c r="DZ61" s="1"/>
      <c r="EA61" s="1"/>
      <c r="EB61" s="1"/>
      <c r="EC61" s="1"/>
      <c r="ED61" s="1"/>
    </row>
    <row r="62" spans="1:134" x14ac:dyDescent="0.25">
      <c r="A62" s="38">
        <v>1840200</v>
      </c>
      <c r="B62" s="20" t="s">
        <v>66</v>
      </c>
      <c r="C62" s="20">
        <v>0.25</v>
      </c>
      <c r="D62" s="20">
        <v>100.49</v>
      </c>
      <c r="E62" s="20">
        <v>100.71</v>
      </c>
      <c r="F62" s="20">
        <v>101.12</v>
      </c>
      <c r="G62" s="20">
        <v>100.91</v>
      </c>
      <c r="H62" s="20">
        <v>100.51</v>
      </c>
      <c r="I62" s="20">
        <v>100.6</v>
      </c>
      <c r="J62" s="20">
        <v>100.77</v>
      </c>
      <c r="K62" s="20">
        <v>100.6</v>
      </c>
      <c r="L62" s="20">
        <v>101.08</v>
      </c>
      <c r="M62" s="20">
        <v>100.71</v>
      </c>
      <c r="N62" s="20">
        <v>100.38</v>
      </c>
      <c r="O62" s="20">
        <v>101.05</v>
      </c>
      <c r="P62" s="20">
        <v>102.2</v>
      </c>
      <c r="Q62" s="20">
        <v>103.24</v>
      </c>
      <c r="R62" s="20">
        <v>103.66</v>
      </c>
      <c r="S62" s="20">
        <v>104.22</v>
      </c>
      <c r="T62" s="20">
        <v>103.98</v>
      </c>
      <c r="U62" s="20">
        <v>103.79</v>
      </c>
      <c r="V62" s="20">
        <v>102.44</v>
      </c>
      <c r="W62" s="20">
        <v>101.66</v>
      </c>
      <c r="X62" s="20">
        <v>102.12</v>
      </c>
      <c r="Y62" s="20">
        <v>102.77</v>
      </c>
      <c r="Z62" s="20">
        <v>101.91</v>
      </c>
      <c r="AA62" s="20">
        <v>102.19</v>
      </c>
      <c r="AB62" s="20">
        <v>105.08</v>
      </c>
      <c r="AC62" s="20">
        <v>105.4</v>
      </c>
      <c r="AD62" s="20">
        <v>105.57</v>
      </c>
      <c r="AE62" s="20">
        <v>106.69</v>
      </c>
      <c r="AF62" s="20">
        <v>107.62</v>
      </c>
      <c r="AG62" s="20">
        <v>107.45</v>
      </c>
      <c r="AH62" s="20">
        <v>106.59</v>
      </c>
      <c r="AI62" s="20">
        <v>107.01</v>
      </c>
      <c r="AJ62" s="20">
        <v>107.24</v>
      </c>
      <c r="AK62" s="20">
        <v>107.04</v>
      </c>
      <c r="AL62" s="20">
        <v>106.67</v>
      </c>
      <c r="AM62" s="20">
        <v>107.31</v>
      </c>
      <c r="AN62" s="20">
        <v>107.06</v>
      </c>
      <c r="AO62" s="20">
        <v>107.93</v>
      </c>
      <c r="AP62" s="20">
        <v>109.33</v>
      </c>
      <c r="AQ62" s="20">
        <v>111.25</v>
      </c>
      <c r="AR62" s="20">
        <v>113.03</v>
      </c>
      <c r="AS62" s="20">
        <v>114.27</v>
      </c>
      <c r="AT62" s="20">
        <v>114.06</v>
      </c>
      <c r="AU62" s="20">
        <v>114.22</v>
      </c>
      <c r="AV62" s="20">
        <v>114.88</v>
      </c>
      <c r="AW62" s="20">
        <v>114.78</v>
      </c>
      <c r="AX62" s="20">
        <v>113.55</v>
      </c>
      <c r="AY62" s="20">
        <v>112.96</v>
      </c>
      <c r="AZ62" s="20">
        <v>115.1</v>
      </c>
      <c r="BA62" s="20">
        <v>115.17</v>
      </c>
      <c r="BB62" s="20">
        <v>114.54</v>
      </c>
      <c r="BC62" s="20">
        <v>114.81</v>
      </c>
      <c r="BD62" s="20">
        <v>114.33</v>
      </c>
      <c r="BE62" s="20">
        <v>114.58</v>
      </c>
      <c r="BF62" s="20">
        <v>112.9</v>
      </c>
      <c r="BG62" s="20">
        <v>113.37</v>
      </c>
      <c r="BH62" s="20">
        <v>114.28</v>
      </c>
      <c r="BI62" s="20">
        <v>113.45</v>
      </c>
      <c r="BJ62" s="20">
        <v>113.16</v>
      </c>
      <c r="BK62" s="20">
        <v>114.12</v>
      </c>
      <c r="BL62" s="20">
        <v>115.74</v>
      </c>
      <c r="BM62" s="20">
        <v>116.61</v>
      </c>
      <c r="BN62" s="20">
        <v>116.48</v>
      </c>
      <c r="BO62" s="20">
        <v>115.44</v>
      </c>
      <c r="BP62" s="20">
        <v>117.44</v>
      </c>
      <c r="BQ62" s="20">
        <v>119.38</v>
      </c>
      <c r="BR62" s="20">
        <v>118.48</v>
      </c>
      <c r="BS62" s="20">
        <v>118.66</v>
      </c>
      <c r="BT62" s="20">
        <v>118.94</v>
      </c>
      <c r="BU62" s="20">
        <v>118.61</v>
      </c>
      <c r="BV62" s="20">
        <v>119.33</v>
      </c>
      <c r="BW62" s="20">
        <v>119.92</v>
      </c>
      <c r="BX62" s="20">
        <v>121.58</v>
      </c>
      <c r="BY62" s="20">
        <v>122.89</v>
      </c>
      <c r="BZ62" s="20">
        <v>122.8</v>
      </c>
      <c r="CA62" s="20">
        <v>124.21</v>
      </c>
      <c r="CB62" s="20">
        <v>125.9</v>
      </c>
      <c r="CC62" s="20">
        <v>127.43</v>
      </c>
      <c r="CD62" s="20">
        <v>126.98</v>
      </c>
      <c r="CE62" s="20">
        <v>129.6</v>
      </c>
      <c r="CF62" s="20">
        <v>132.4</v>
      </c>
      <c r="CG62" s="20">
        <v>132.71</v>
      </c>
      <c r="CH62" s="20">
        <v>135.6</v>
      </c>
      <c r="CI62" s="20">
        <v>135.93</v>
      </c>
      <c r="CJ62" s="20">
        <v>138.52000000000001</v>
      </c>
      <c r="CK62" s="20">
        <v>142.88</v>
      </c>
      <c r="CL62" s="20">
        <v>141.82</v>
      </c>
      <c r="CM62" s="20">
        <v>143.59</v>
      </c>
      <c r="CN62" s="20">
        <v>144.13999999999999</v>
      </c>
      <c r="CO62" s="20">
        <v>149.08000000000001</v>
      </c>
      <c r="CP62" s="20">
        <v>149.24</v>
      </c>
      <c r="CQ62" s="20">
        <v>150.13999999999999</v>
      </c>
      <c r="CR62" s="20">
        <v>150.72999999999999</v>
      </c>
      <c r="CS62" s="20">
        <v>149.61000000000001</v>
      </c>
      <c r="CT62" s="20">
        <v>149.13999999999999</v>
      </c>
      <c r="CU62" s="20">
        <v>151.81</v>
      </c>
      <c r="CV62" s="20">
        <v>154.53</v>
      </c>
      <c r="CW62" s="20">
        <v>156.59</v>
      </c>
      <c r="CX62" s="20">
        <v>155.11000000000001</v>
      </c>
      <c r="CY62" s="20">
        <v>156.27000000000001</v>
      </c>
      <c r="CZ62" s="20">
        <v>157.13</v>
      </c>
      <c r="DA62" s="20">
        <v>156.51</v>
      </c>
      <c r="DB62" s="20">
        <v>156.19999999999999</v>
      </c>
      <c r="DC62" s="20">
        <v>155.53</v>
      </c>
      <c r="DD62" s="20">
        <v>154.99</v>
      </c>
      <c r="DE62" s="20">
        <v>149.33000000000001</v>
      </c>
      <c r="DF62" s="20">
        <v>143.88</v>
      </c>
      <c r="DG62" s="20">
        <v>141.65</v>
      </c>
      <c r="DH62" s="20">
        <v>140.85</v>
      </c>
      <c r="DI62" s="20">
        <v>140.07</v>
      </c>
      <c r="DJ62" s="20">
        <v>139.15</v>
      </c>
      <c r="DK62" s="20">
        <v>138.81</v>
      </c>
      <c r="DL62" s="20">
        <v>138.63999999999999</v>
      </c>
      <c r="DM62" s="20">
        <v>138.5</v>
      </c>
      <c r="DN62" s="20">
        <v>138.94</v>
      </c>
      <c r="DO62" s="20">
        <v>140.37</v>
      </c>
      <c r="DP62" s="39">
        <v>140.78</v>
      </c>
      <c r="DQ62" s="39">
        <v>139.16999999999999</v>
      </c>
      <c r="DR62" s="39">
        <v>140.41</v>
      </c>
      <c r="DS62" s="20">
        <v>139.6</v>
      </c>
      <c r="DT62" s="20">
        <f>+((DS62/DR62)-1)*100</f>
        <v>-0.57688198846236327</v>
      </c>
      <c r="DU62" s="20">
        <f>+((DM62/DG62)-1)*100</f>
        <v>-2.2237910342393308</v>
      </c>
      <c r="DV62" s="23">
        <f>+((DS62/DG62)-1)*100</f>
        <v>-1.4472290857748038</v>
      </c>
      <c r="DW62" s="1"/>
      <c r="DX62" s="1"/>
      <c r="DY62" s="1"/>
      <c r="DZ62" s="1"/>
      <c r="EA62" s="1"/>
      <c r="EB62" s="1"/>
      <c r="EC62" s="1"/>
      <c r="ED62" s="1"/>
    </row>
    <row r="63" spans="1:134" x14ac:dyDescent="0.25">
      <c r="A63" s="40">
        <v>1840300</v>
      </c>
      <c r="B63" s="9" t="s">
        <v>67</v>
      </c>
      <c r="C63" s="9">
        <v>0.16</v>
      </c>
      <c r="D63" s="9">
        <v>101.84</v>
      </c>
      <c r="E63" s="9">
        <v>102.2</v>
      </c>
      <c r="F63" s="9">
        <v>102.8</v>
      </c>
      <c r="G63" s="9">
        <v>102.65</v>
      </c>
      <c r="H63" s="9">
        <v>102.47</v>
      </c>
      <c r="I63" s="9">
        <v>103.58</v>
      </c>
      <c r="J63" s="9">
        <v>103.99</v>
      </c>
      <c r="K63" s="9">
        <v>104.61</v>
      </c>
      <c r="L63" s="9">
        <v>104.36</v>
      </c>
      <c r="M63" s="9">
        <v>104.16</v>
      </c>
      <c r="N63" s="9">
        <v>104.29</v>
      </c>
      <c r="O63" s="9">
        <v>104.83</v>
      </c>
      <c r="P63" s="9">
        <v>105.31</v>
      </c>
      <c r="Q63" s="9">
        <v>105.52</v>
      </c>
      <c r="R63" s="9">
        <v>106.35</v>
      </c>
      <c r="S63" s="9">
        <v>107.27</v>
      </c>
      <c r="T63" s="9">
        <v>109.15</v>
      </c>
      <c r="U63" s="9">
        <v>110.89</v>
      </c>
      <c r="V63" s="9">
        <v>110.41</v>
      </c>
      <c r="W63" s="9">
        <v>111.27</v>
      </c>
      <c r="X63" s="9">
        <v>114.03</v>
      </c>
      <c r="Y63" s="9">
        <v>114.75</v>
      </c>
      <c r="Z63" s="9">
        <v>115.84</v>
      </c>
      <c r="AA63" s="9">
        <v>117.28</v>
      </c>
      <c r="AB63" s="9">
        <v>117.58</v>
      </c>
      <c r="AC63" s="9">
        <v>116.83</v>
      </c>
      <c r="AD63" s="9">
        <v>117.23</v>
      </c>
      <c r="AE63" s="9">
        <v>117.06</v>
      </c>
      <c r="AF63" s="9">
        <v>116.5</v>
      </c>
      <c r="AG63" s="9">
        <v>115.58</v>
      </c>
      <c r="AH63" s="9">
        <v>116.37</v>
      </c>
      <c r="AI63" s="9">
        <v>117.11</v>
      </c>
      <c r="AJ63" s="9">
        <v>118</v>
      </c>
      <c r="AK63" s="9">
        <v>118.27</v>
      </c>
      <c r="AL63" s="9">
        <v>117.19</v>
      </c>
      <c r="AM63" s="9">
        <v>119.91</v>
      </c>
      <c r="AN63" s="9">
        <v>121.12</v>
      </c>
      <c r="AO63" s="9">
        <v>120.19</v>
      </c>
      <c r="AP63" s="9">
        <v>119.6</v>
      </c>
      <c r="AQ63" s="9">
        <v>120.24</v>
      </c>
      <c r="AR63" s="9">
        <v>121.09</v>
      </c>
      <c r="AS63" s="9">
        <v>121.53</v>
      </c>
      <c r="AT63" s="9">
        <v>119.78</v>
      </c>
      <c r="AU63" s="9">
        <v>122.14</v>
      </c>
      <c r="AV63" s="9">
        <v>119.59</v>
      </c>
      <c r="AW63" s="9">
        <v>112.61</v>
      </c>
      <c r="AX63" s="9">
        <v>111.15</v>
      </c>
      <c r="AY63" s="9">
        <v>110.76</v>
      </c>
      <c r="AZ63" s="9">
        <v>109.25</v>
      </c>
      <c r="BA63" s="9">
        <v>108.65</v>
      </c>
      <c r="BB63" s="9">
        <v>108.59</v>
      </c>
      <c r="BC63" s="9">
        <v>108.46</v>
      </c>
      <c r="BD63" s="9">
        <v>107.68</v>
      </c>
      <c r="BE63" s="9">
        <v>107.63</v>
      </c>
      <c r="BF63" s="9">
        <v>107.69</v>
      </c>
      <c r="BG63" s="9">
        <v>107.44</v>
      </c>
      <c r="BH63" s="9">
        <v>107.49</v>
      </c>
      <c r="BI63" s="9">
        <v>104.97</v>
      </c>
      <c r="BJ63" s="9">
        <v>107.79</v>
      </c>
      <c r="BK63" s="9">
        <v>108.28</v>
      </c>
      <c r="BL63" s="9">
        <v>108</v>
      </c>
      <c r="BM63" s="9">
        <v>106.89</v>
      </c>
      <c r="BN63" s="9">
        <v>107.03</v>
      </c>
      <c r="BO63" s="9">
        <v>107.27</v>
      </c>
      <c r="BP63" s="9">
        <v>108.01</v>
      </c>
      <c r="BQ63" s="9">
        <v>107.57</v>
      </c>
      <c r="BR63" s="9">
        <v>108.19</v>
      </c>
      <c r="BS63" s="9">
        <v>108.32</v>
      </c>
      <c r="BT63" s="9">
        <v>107.83</v>
      </c>
      <c r="BU63" s="9">
        <v>108.01</v>
      </c>
      <c r="BV63" s="9">
        <v>106.8</v>
      </c>
      <c r="BW63" s="9">
        <v>107.18</v>
      </c>
      <c r="BX63" s="9">
        <v>107.67</v>
      </c>
      <c r="BY63" s="9">
        <v>107.15</v>
      </c>
      <c r="BZ63" s="9">
        <v>107.47</v>
      </c>
      <c r="CA63" s="9">
        <v>110.8</v>
      </c>
      <c r="CB63" s="9">
        <v>117.03</v>
      </c>
      <c r="CC63" s="9">
        <v>120.93</v>
      </c>
      <c r="CD63" s="9">
        <v>123.09</v>
      </c>
      <c r="CE63" s="9">
        <v>124.17</v>
      </c>
      <c r="CF63" s="9">
        <v>125.4</v>
      </c>
      <c r="CG63" s="9">
        <v>126.33</v>
      </c>
      <c r="CH63" s="9">
        <v>127.69</v>
      </c>
      <c r="CI63" s="9">
        <v>127.86</v>
      </c>
      <c r="CJ63" s="9">
        <v>128.58000000000001</v>
      </c>
      <c r="CK63" s="9">
        <v>130.16999999999999</v>
      </c>
      <c r="CL63" s="9">
        <v>131.31</v>
      </c>
      <c r="CM63" s="9">
        <v>131.01</v>
      </c>
      <c r="CN63" s="9">
        <v>131.51</v>
      </c>
      <c r="CO63" s="9">
        <v>132.66999999999999</v>
      </c>
      <c r="CP63" s="9">
        <v>132.26</v>
      </c>
      <c r="CQ63" s="9">
        <v>132.38</v>
      </c>
      <c r="CR63" s="9">
        <v>132.93</v>
      </c>
      <c r="CS63" s="9">
        <v>133.03</v>
      </c>
      <c r="CT63" s="9">
        <v>132.62</v>
      </c>
      <c r="CU63" s="9">
        <v>133.29</v>
      </c>
      <c r="CV63" s="9">
        <v>136.13</v>
      </c>
      <c r="CW63" s="9">
        <v>138.22</v>
      </c>
      <c r="CX63" s="9">
        <v>138.24</v>
      </c>
      <c r="CY63" s="9">
        <v>138.22</v>
      </c>
      <c r="CZ63" s="9">
        <v>138</v>
      </c>
      <c r="DA63" s="9">
        <v>138.18</v>
      </c>
      <c r="DB63" s="9">
        <v>138.09</v>
      </c>
      <c r="DC63" s="9">
        <v>136.87</v>
      </c>
      <c r="DD63" s="9">
        <v>136.97999999999999</v>
      </c>
      <c r="DE63" s="9">
        <v>139.6</v>
      </c>
      <c r="DF63" s="9">
        <v>139.84</v>
      </c>
      <c r="DG63" s="9">
        <v>141.4</v>
      </c>
      <c r="DH63" s="9">
        <v>141.58000000000001</v>
      </c>
      <c r="DI63" s="9">
        <v>141.55000000000001</v>
      </c>
      <c r="DJ63" s="9">
        <v>141.6</v>
      </c>
      <c r="DK63" s="9">
        <v>140.97</v>
      </c>
      <c r="DL63" s="9">
        <v>140.28</v>
      </c>
      <c r="DM63" s="9">
        <v>140.4</v>
      </c>
      <c r="DN63" s="9">
        <v>140.47999999999999</v>
      </c>
      <c r="DO63" s="9">
        <v>141.77000000000001</v>
      </c>
      <c r="DP63" s="41">
        <v>140.19</v>
      </c>
      <c r="DQ63" s="41">
        <v>139.77000000000001</v>
      </c>
      <c r="DR63" s="41">
        <v>139.97</v>
      </c>
      <c r="DS63" s="9">
        <v>139.94999999999999</v>
      </c>
      <c r="DT63" s="9">
        <f>+((DS63/DR63)-1)*100</f>
        <v>-1.4288776166326844E-2</v>
      </c>
      <c r="DU63" s="9">
        <f>+((DM63/DG63)-1)*100</f>
        <v>-0.70721357850070943</v>
      </c>
      <c r="DV63" s="42">
        <f>+((DS63/DG63)-1)*100</f>
        <v>-1.0254596888260359</v>
      </c>
      <c r="DW63" s="1"/>
      <c r="DX63" s="1"/>
      <c r="DY63" s="1"/>
      <c r="DZ63" s="1"/>
      <c r="EA63" s="1"/>
      <c r="EB63" s="1"/>
      <c r="EC63" s="1"/>
      <c r="ED63" s="1"/>
    </row>
    <row r="64" spans="1:134" x14ac:dyDescent="0.25">
      <c r="A64" s="38">
        <v>1840400</v>
      </c>
      <c r="B64" s="20" t="s">
        <v>68</v>
      </c>
      <c r="C64" s="20">
        <v>0.22</v>
      </c>
      <c r="D64" s="20">
        <v>101.14</v>
      </c>
      <c r="E64" s="20">
        <v>101.69</v>
      </c>
      <c r="F64" s="20">
        <v>101.9</v>
      </c>
      <c r="G64" s="20">
        <v>102.89</v>
      </c>
      <c r="H64" s="20">
        <v>103.88</v>
      </c>
      <c r="I64" s="20">
        <v>104.15</v>
      </c>
      <c r="J64" s="20">
        <v>104.83</v>
      </c>
      <c r="K64" s="20">
        <v>104.98</v>
      </c>
      <c r="L64" s="20">
        <v>103.22</v>
      </c>
      <c r="M64" s="20">
        <v>102.79</v>
      </c>
      <c r="N64" s="20">
        <v>102.56</v>
      </c>
      <c r="O64" s="20">
        <v>103</v>
      </c>
      <c r="P64" s="20">
        <v>104.22</v>
      </c>
      <c r="Q64" s="20">
        <v>105.04</v>
      </c>
      <c r="R64" s="20">
        <v>106.2</v>
      </c>
      <c r="S64" s="20">
        <v>106.69</v>
      </c>
      <c r="T64" s="20">
        <v>106.86</v>
      </c>
      <c r="U64" s="20">
        <v>106.68</v>
      </c>
      <c r="V64" s="20">
        <v>107.24</v>
      </c>
      <c r="W64" s="20">
        <v>108.33</v>
      </c>
      <c r="X64" s="20">
        <v>108.96</v>
      </c>
      <c r="Y64" s="20">
        <v>109.31</v>
      </c>
      <c r="Z64" s="20">
        <v>110.14</v>
      </c>
      <c r="AA64" s="20">
        <v>109.41</v>
      </c>
      <c r="AB64" s="20">
        <v>111.05</v>
      </c>
      <c r="AC64" s="20">
        <v>111.22</v>
      </c>
      <c r="AD64" s="20">
        <v>110.4</v>
      </c>
      <c r="AE64" s="20">
        <v>110.08</v>
      </c>
      <c r="AF64" s="20">
        <v>110.12</v>
      </c>
      <c r="AG64" s="20">
        <v>110.77</v>
      </c>
      <c r="AH64" s="20">
        <v>111.63</v>
      </c>
      <c r="AI64" s="20">
        <v>110.82</v>
      </c>
      <c r="AJ64" s="20">
        <v>111.88</v>
      </c>
      <c r="AK64" s="20">
        <v>112.85</v>
      </c>
      <c r="AL64" s="20">
        <v>113.29</v>
      </c>
      <c r="AM64" s="20">
        <v>114.15</v>
      </c>
      <c r="AN64" s="20">
        <v>115.01</v>
      </c>
      <c r="AO64" s="20">
        <v>114.94</v>
      </c>
      <c r="AP64" s="20">
        <v>114.72</v>
      </c>
      <c r="AQ64" s="20">
        <v>114.23</v>
      </c>
      <c r="AR64" s="20">
        <v>114.45</v>
      </c>
      <c r="AS64" s="20">
        <v>114.2</v>
      </c>
      <c r="AT64" s="20">
        <v>114.87</v>
      </c>
      <c r="AU64" s="20">
        <v>115.66</v>
      </c>
      <c r="AV64" s="20">
        <v>115.72</v>
      </c>
      <c r="AW64" s="20">
        <v>116.29</v>
      </c>
      <c r="AX64" s="20">
        <v>116.1</v>
      </c>
      <c r="AY64" s="20">
        <v>117.28</v>
      </c>
      <c r="AZ64" s="20">
        <v>116.82</v>
      </c>
      <c r="BA64" s="20">
        <v>117.15</v>
      </c>
      <c r="BB64" s="20">
        <v>118.39</v>
      </c>
      <c r="BC64" s="20">
        <v>119.24</v>
      </c>
      <c r="BD64" s="20">
        <v>119.29</v>
      </c>
      <c r="BE64" s="20">
        <v>119.57</v>
      </c>
      <c r="BF64" s="20">
        <v>119.51</v>
      </c>
      <c r="BG64" s="20">
        <v>119.81</v>
      </c>
      <c r="BH64" s="20">
        <v>119.01</v>
      </c>
      <c r="BI64" s="20">
        <v>116.61</v>
      </c>
      <c r="BJ64" s="20">
        <v>115.92</v>
      </c>
      <c r="BK64" s="20">
        <v>115.39</v>
      </c>
      <c r="BL64" s="20">
        <v>116.35</v>
      </c>
      <c r="BM64" s="20">
        <v>116.66</v>
      </c>
      <c r="BN64" s="20">
        <v>116.83</v>
      </c>
      <c r="BO64" s="20">
        <v>116.96</v>
      </c>
      <c r="BP64" s="20">
        <v>116.91</v>
      </c>
      <c r="BQ64" s="20">
        <v>116.52</v>
      </c>
      <c r="BR64" s="20">
        <v>113.63</v>
      </c>
      <c r="BS64" s="20">
        <v>116.14</v>
      </c>
      <c r="BT64" s="20">
        <v>116.82</v>
      </c>
      <c r="BU64" s="20">
        <v>117.7</v>
      </c>
      <c r="BV64" s="20">
        <v>117.95</v>
      </c>
      <c r="BW64" s="20">
        <v>118.36</v>
      </c>
      <c r="BX64" s="20">
        <v>118.82</v>
      </c>
      <c r="BY64" s="20">
        <v>118.9</v>
      </c>
      <c r="BZ64" s="20">
        <v>119.42</v>
      </c>
      <c r="CA64" s="20">
        <v>120.09</v>
      </c>
      <c r="CB64" s="20">
        <v>121.06</v>
      </c>
      <c r="CC64" s="20">
        <v>119.48</v>
      </c>
      <c r="CD64" s="20">
        <v>121.63</v>
      </c>
      <c r="CE64" s="20">
        <v>121.59</v>
      </c>
      <c r="CF64" s="20">
        <v>122</v>
      </c>
      <c r="CG64" s="20">
        <v>121.74</v>
      </c>
      <c r="CH64" s="20">
        <v>124.09</v>
      </c>
      <c r="CI64" s="20">
        <v>124.82</v>
      </c>
      <c r="CJ64" s="20">
        <v>125.72</v>
      </c>
      <c r="CK64" s="20">
        <v>126.16</v>
      </c>
      <c r="CL64" s="20">
        <v>127.04</v>
      </c>
      <c r="CM64" s="20">
        <v>130.19999999999999</v>
      </c>
      <c r="CN64" s="20">
        <v>131.54</v>
      </c>
      <c r="CO64" s="20">
        <v>131.33000000000001</v>
      </c>
      <c r="CP64" s="20">
        <v>131.44</v>
      </c>
      <c r="CQ64" s="20">
        <v>131.99</v>
      </c>
      <c r="CR64" s="20">
        <v>134.62</v>
      </c>
      <c r="CS64" s="20">
        <v>136.28</v>
      </c>
      <c r="CT64" s="20">
        <v>137.43</v>
      </c>
      <c r="CU64" s="20">
        <v>138.11000000000001</v>
      </c>
      <c r="CV64" s="20">
        <v>141.47999999999999</v>
      </c>
      <c r="CW64" s="20">
        <v>144.9</v>
      </c>
      <c r="CX64" s="20">
        <v>147.61000000000001</v>
      </c>
      <c r="CY64" s="20">
        <v>148.52000000000001</v>
      </c>
      <c r="CZ64" s="20">
        <v>148.9</v>
      </c>
      <c r="DA64" s="20">
        <v>149.29</v>
      </c>
      <c r="DB64" s="20">
        <v>149.59</v>
      </c>
      <c r="DC64" s="20">
        <v>149.81</v>
      </c>
      <c r="DD64" s="20">
        <v>149.09</v>
      </c>
      <c r="DE64" s="20">
        <v>149.21</v>
      </c>
      <c r="DF64" s="20">
        <v>150.88999999999999</v>
      </c>
      <c r="DG64" s="20">
        <v>151.62</v>
      </c>
      <c r="DH64" s="20">
        <v>152.5</v>
      </c>
      <c r="DI64" s="20">
        <v>152.44</v>
      </c>
      <c r="DJ64" s="20">
        <v>152.81</v>
      </c>
      <c r="DK64" s="20">
        <v>153.51</v>
      </c>
      <c r="DL64" s="20">
        <v>153.18</v>
      </c>
      <c r="DM64" s="20">
        <v>153.34</v>
      </c>
      <c r="DN64" s="20">
        <v>153.69999999999999</v>
      </c>
      <c r="DO64" s="20">
        <v>155.29</v>
      </c>
      <c r="DP64" s="39">
        <v>154.88</v>
      </c>
      <c r="DQ64" s="39">
        <v>153.94</v>
      </c>
      <c r="DR64" s="39">
        <v>153.57</v>
      </c>
      <c r="DS64" s="20">
        <v>153.19999999999999</v>
      </c>
      <c r="DT64" s="20">
        <f>+((DS64/DR64)-1)*100</f>
        <v>-0.24093247379045613</v>
      </c>
      <c r="DU64" s="20">
        <f>+((DM64/DG64)-1)*100</f>
        <v>1.1344149848304896</v>
      </c>
      <c r="DV64" s="23">
        <f>+((DS64/DG64)-1)*100</f>
        <v>1.0420788814140547</v>
      </c>
      <c r="DW64" s="1"/>
      <c r="DX64" s="1"/>
      <c r="DY64" s="1"/>
      <c r="DZ64" s="1"/>
      <c r="EA64" s="1"/>
      <c r="EB64" s="1"/>
      <c r="EC64" s="1"/>
      <c r="ED64" s="1"/>
    </row>
    <row r="65" spans="1:134" x14ac:dyDescent="0.25">
      <c r="A65" s="40">
        <v>1850100</v>
      </c>
      <c r="B65" s="9" t="s">
        <v>69</v>
      </c>
      <c r="C65" s="9">
        <v>0.03</v>
      </c>
      <c r="D65" s="9">
        <v>100.01</v>
      </c>
      <c r="E65" s="9">
        <v>100.46</v>
      </c>
      <c r="F65" s="9">
        <v>101.15</v>
      </c>
      <c r="G65" s="9">
        <v>101.53</v>
      </c>
      <c r="H65" s="9">
        <v>101.76</v>
      </c>
      <c r="I65" s="9">
        <v>101.86</v>
      </c>
      <c r="J65" s="9">
        <v>101.99</v>
      </c>
      <c r="K65" s="9">
        <v>102.34</v>
      </c>
      <c r="L65" s="9">
        <v>103.06</v>
      </c>
      <c r="M65" s="9">
        <v>103.14</v>
      </c>
      <c r="N65" s="9">
        <v>103.56</v>
      </c>
      <c r="O65" s="9">
        <v>104.29</v>
      </c>
      <c r="P65" s="9">
        <v>105.25</v>
      </c>
      <c r="Q65" s="9">
        <v>106.05</v>
      </c>
      <c r="R65" s="9">
        <v>106.58</v>
      </c>
      <c r="S65" s="9">
        <v>106.77</v>
      </c>
      <c r="T65" s="9">
        <v>106.96</v>
      </c>
      <c r="U65" s="9">
        <v>107.16</v>
      </c>
      <c r="V65" s="9">
        <v>107.09</v>
      </c>
      <c r="W65" s="9">
        <v>106.54</v>
      </c>
      <c r="X65" s="9">
        <v>106.66</v>
      </c>
      <c r="Y65" s="9">
        <v>106.63</v>
      </c>
      <c r="Z65" s="9">
        <v>106.71</v>
      </c>
      <c r="AA65" s="9">
        <v>107.18</v>
      </c>
      <c r="AB65" s="9">
        <v>107.95</v>
      </c>
      <c r="AC65" s="9">
        <v>107.55</v>
      </c>
      <c r="AD65" s="9">
        <v>107.27</v>
      </c>
      <c r="AE65" s="9">
        <v>107.14</v>
      </c>
      <c r="AF65" s="9">
        <v>106.9</v>
      </c>
      <c r="AG65" s="9">
        <v>107.01</v>
      </c>
      <c r="AH65" s="9">
        <v>107.02</v>
      </c>
      <c r="AI65" s="9">
        <v>106.81</v>
      </c>
      <c r="AJ65" s="9">
        <v>106.54</v>
      </c>
      <c r="AK65" s="9">
        <v>106.78</v>
      </c>
      <c r="AL65" s="9">
        <v>107.22</v>
      </c>
      <c r="AM65" s="9">
        <v>107.34</v>
      </c>
      <c r="AN65" s="9">
        <v>107.66</v>
      </c>
      <c r="AO65" s="9">
        <v>107.55</v>
      </c>
      <c r="AP65" s="9">
        <v>107.57</v>
      </c>
      <c r="AQ65" s="9">
        <v>107.82</v>
      </c>
      <c r="AR65" s="9">
        <v>107.68</v>
      </c>
      <c r="AS65" s="9">
        <v>107.3</v>
      </c>
      <c r="AT65" s="9">
        <v>107.18</v>
      </c>
      <c r="AU65" s="9">
        <v>108.45</v>
      </c>
      <c r="AV65" s="9">
        <v>108.85</v>
      </c>
      <c r="AW65" s="9">
        <v>109.24</v>
      </c>
      <c r="AX65" s="9">
        <v>109.37</v>
      </c>
      <c r="AY65" s="9">
        <v>109.52</v>
      </c>
      <c r="AZ65" s="9">
        <v>109.17</v>
      </c>
      <c r="BA65" s="9">
        <v>109.19</v>
      </c>
      <c r="BB65" s="9">
        <v>109.2</v>
      </c>
      <c r="BC65" s="9">
        <v>109.29</v>
      </c>
      <c r="BD65" s="9">
        <v>109.16</v>
      </c>
      <c r="BE65" s="9">
        <v>109.03</v>
      </c>
      <c r="BF65" s="9">
        <v>109.19</v>
      </c>
      <c r="BG65" s="9">
        <v>109.61</v>
      </c>
      <c r="BH65" s="9">
        <v>110.22</v>
      </c>
      <c r="BI65" s="9">
        <v>110.48</v>
      </c>
      <c r="BJ65" s="9">
        <v>111.94</v>
      </c>
      <c r="BK65" s="9">
        <v>112.1</v>
      </c>
      <c r="BL65" s="9">
        <v>112.06</v>
      </c>
      <c r="BM65" s="9">
        <v>112.09</v>
      </c>
      <c r="BN65" s="9">
        <v>112.52</v>
      </c>
      <c r="BO65" s="9">
        <v>112.56</v>
      </c>
      <c r="BP65" s="9">
        <v>112.72</v>
      </c>
      <c r="BQ65" s="9">
        <v>112.66</v>
      </c>
      <c r="BR65" s="9">
        <v>112.85</v>
      </c>
      <c r="BS65" s="9">
        <v>112.42</v>
      </c>
      <c r="BT65" s="9">
        <v>112.31</v>
      </c>
      <c r="BU65" s="9">
        <v>112.04</v>
      </c>
      <c r="BV65" s="9">
        <v>111.95</v>
      </c>
      <c r="BW65" s="9">
        <v>111.9</v>
      </c>
      <c r="BX65" s="9">
        <v>111.75</v>
      </c>
      <c r="BY65" s="9">
        <v>111.56</v>
      </c>
      <c r="BZ65" s="9">
        <v>111.49</v>
      </c>
      <c r="CA65" s="9">
        <v>111.9</v>
      </c>
      <c r="CB65" s="9">
        <v>112.2</v>
      </c>
      <c r="CC65" s="9">
        <v>112.26</v>
      </c>
      <c r="CD65" s="9">
        <v>112.17</v>
      </c>
      <c r="CE65" s="9">
        <v>112.85</v>
      </c>
      <c r="CF65" s="9">
        <v>113.46</v>
      </c>
      <c r="CG65" s="9">
        <v>113.68</v>
      </c>
      <c r="CH65" s="9">
        <v>113.94</v>
      </c>
      <c r="CI65" s="9">
        <v>113.98</v>
      </c>
      <c r="CJ65" s="9">
        <v>115.15</v>
      </c>
      <c r="CK65" s="9">
        <v>117.22</v>
      </c>
      <c r="CL65" s="9">
        <v>118.53</v>
      </c>
      <c r="CM65" s="9">
        <v>119.05</v>
      </c>
      <c r="CN65" s="9">
        <v>119.27</v>
      </c>
      <c r="CO65" s="9">
        <v>119.95</v>
      </c>
      <c r="CP65" s="9">
        <v>120.74</v>
      </c>
      <c r="CQ65" s="9">
        <v>120.96</v>
      </c>
      <c r="CR65" s="9">
        <v>121.24</v>
      </c>
      <c r="CS65" s="9">
        <v>121.49</v>
      </c>
      <c r="CT65" s="9">
        <v>121.53</v>
      </c>
      <c r="CU65" s="9">
        <v>121.82</v>
      </c>
      <c r="CV65" s="9">
        <v>124.06</v>
      </c>
      <c r="CW65" s="9">
        <v>126.71</v>
      </c>
      <c r="CX65" s="9">
        <v>128.15</v>
      </c>
      <c r="CY65" s="9">
        <v>129</v>
      </c>
      <c r="CZ65" s="9">
        <v>129.11000000000001</v>
      </c>
      <c r="DA65" s="9">
        <v>129.21</v>
      </c>
      <c r="DB65" s="9">
        <v>129.34</v>
      </c>
      <c r="DC65" s="9">
        <v>129.81</v>
      </c>
      <c r="DD65" s="9">
        <v>130.28</v>
      </c>
      <c r="DE65" s="9">
        <v>129.18</v>
      </c>
      <c r="DF65" s="9">
        <v>130.71</v>
      </c>
      <c r="DG65" s="9">
        <v>131.56</v>
      </c>
      <c r="DH65" s="9">
        <v>132.47</v>
      </c>
      <c r="DI65" s="9">
        <v>132.85</v>
      </c>
      <c r="DJ65" s="9">
        <v>133.19</v>
      </c>
      <c r="DK65" s="9">
        <v>133.26</v>
      </c>
      <c r="DL65" s="9">
        <v>133.69</v>
      </c>
      <c r="DM65" s="9">
        <v>133.91</v>
      </c>
      <c r="DN65" s="9">
        <v>134.29</v>
      </c>
      <c r="DO65" s="9">
        <v>134.22999999999999</v>
      </c>
      <c r="DP65" s="41">
        <v>134.18</v>
      </c>
      <c r="DQ65" s="41">
        <v>134.19999999999999</v>
      </c>
      <c r="DR65" s="41">
        <v>134.27000000000001</v>
      </c>
      <c r="DS65" s="9">
        <v>133.76</v>
      </c>
      <c r="DT65" s="9">
        <f>+((DS65/DR65)-1)*100</f>
        <v>-0.37983168243094223</v>
      </c>
      <c r="DU65" s="9">
        <f>+((DM65/DG65)-1)*100</f>
        <v>1.786257221039822</v>
      </c>
      <c r="DV65" s="42">
        <f>+((DS65/DG65)-1)*100</f>
        <v>1.6722408026755842</v>
      </c>
      <c r="DW65" s="1"/>
      <c r="DX65" s="1"/>
      <c r="DY65" s="1"/>
      <c r="DZ65" s="1"/>
      <c r="EA65" s="1"/>
      <c r="EB65" s="1"/>
      <c r="EC65" s="1"/>
      <c r="ED65" s="1"/>
    </row>
    <row r="66" spans="1:134" x14ac:dyDescent="0.25">
      <c r="A66" s="38">
        <v>1850200</v>
      </c>
      <c r="B66" s="20" t="s">
        <v>70</v>
      </c>
      <c r="C66" s="20">
        <v>0.82</v>
      </c>
      <c r="D66" s="20">
        <v>101.65</v>
      </c>
      <c r="E66" s="20">
        <v>102.54</v>
      </c>
      <c r="F66" s="20">
        <v>102.67</v>
      </c>
      <c r="G66" s="20">
        <v>102.78</v>
      </c>
      <c r="H66" s="20">
        <v>103.24</v>
      </c>
      <c r="I66" s="20">
        <v>107.22</v>
      </c>
      <c r="J66" s="20">
        <v>108.79</v>
      </c>
      <c r="K66" s="20">
        <v>109.21</v>
      </c>
      <c r="L66" s="20">
        <v>108.66</v>
      </c>
      <c r="M66" s="20">
        <v>108.58</v>
      </c>
      <c r="N66" s="20">
        <v>108.7</v>
      </c>
      <c r="O66" s="20">
        <v>109.21</v>
      </c>
      <c r="P66" s="20">
        <v>110.04</v>
      </c>
      <c r="Q66" s="20">
        <v>110.45</v>
      </c>
      <c r="R66" s="20">
        <v>110.74</v>
      </c>
      <c r="S66" s="20">
        <v>112.06</v>
      </c>
      <c r="T66" s="20">
        <v>112.21</v>
      </c>
      <c r="U66" s="20">
        <v>112.62</v>
      </c>
      <c r="V66" s="20">
        <v>112.88</v>
      </c>
      <c r="W66" s="20">
        <v>113.02</v>
      </c>
      <c r="X66" s="20">
        <v>112.48</v>
      </c>
      <c r="Y66" s="20">
        <v>112.09</v>
      </c>
      <c r="Z66" s="20">
        <v>112.08</v>
      </c>
      <c r="AA66" s="20">
        <v>111.78</v>
      </c>
      <c r="AB66" s="20">
        <v>111.97</v>
      </c>
      <c r="AC66" s="20">
        <v>111.51</v>
      </c>
      <c r="AD66" s="20">
        <v>111.94</v>
      </c>
      <c r="AE66" s="20">
        <v>112.35</v>
      </c>
      <c r="AF66" s="20">
        <v>112.5</v>
      </c>
      <c r="AG66" s="20">
        <v>112.74</v>
      </c>
      <c r="AH66" s="20">
        <v>113.36</v>
      </c>
      <c r="AI66" s="20">
        <v>115.3</v>
      </c>
      <c r="AJ66" s="20">
        <v>118.4</v>
      </c>
      <c r="AK66" s="20">
        <v>119.69</v>
      </c>
      <c r="AL66" s="20">
        <v>120.68</v>
      </c>
      <c r="AM66" s="20">
        <v>120.97</v>
      </c>
      <c r="AN66" s="20">
        <v>120.9</v>
      </c>
      <c r="AO66" s="20">
        <v>120.91</v>
      </c>
      <c r="AP66" s="20">
        <v>120.99</v>
      </c>
      <c r="AQ66" s="20">
        <v>121.09</v>
      </c>
      <c r="AR66" s="20">
        <v>123.58</v>
      </c>
      <c r="AS66" s="20">
        <v>124.86</v>
      </c>
      <c r="AT66" s="20">
        <v>125.41</v>
      </c>
      <c r="AU66" s="20">
        <v>126.06</v>
      </c>
      <c r="AV66" s="20">
        <v>126.32</v>
      </c>
      <c r="AW66" s="20">
        <v>126.76</v>
      </c>
      <c r="AX66" s="20">
        <v>126.21</v>
      </c>
      <c r="AY66" s="20">
        <v>126.79</v>
      </c>
      <c r="AZ66" s="20">
        <v>127.43</v>
      </c>
      <c r="BA66" s="20">
        <v>126.94</v>
      </c>
      <c r="BB66" s="20">
        <v>128.36000000000001</v>
      </c>
      <c r="BC66" s="20">
        <v>129.41</v>
      </c>
      <c r="BD66" s="20">
        <v>129.32</v>
      </c>
      <c r="BE66" s="20">
        <v>129.63</v>
      </c>
      <c r="BF66" s="20">
        <v>129.59</v>
      </c>
      <c r="BG66" s="20">
        <v>129.07</v>
      </c>
      <c r="BH66" s="20">
        <v>129.06</v>
      </c>
      <c r="BI66" s="20">
        <v>128.94</v>
      </c>
      <c r="BJ66" s="20">
        <v>129.47</v>
      </c>
      <c r="BK66" s="20">
        <v>129.44999999999999</v>
      </c>
      <c r="BL66" s="20">
        <v>129.76</v>
      </c>
      <c r="BM66" s="20">
        <v>130.24</v>
      </c>
      <c r="BN66" s="20">
        <v>129.93</v>
      </c>
      <c r="BO66" s="20">
        <v>129.65</v>
      </c>
      <c r="BP66" s="20">
        <v>129.94</v>
      </c>
      <c r="BQ66" s="20">
        <v>130.53</v>
      </c>
      <c r="BR66" s="20">
        <v>130.91</v>
      </c>
      <c r="BS66" s="20">
        <v>130.75</v>
      </c>
      <c r="BT66" s="20">
        <v>130.88</v>
      </c>
      <c r="BU66" s="20">
        <v>131.06</v>
      </c>
      <c r="BV66" s="20">
        <v>131.02000000000001</v>
      </c>
      <c r="BW66" s="20">
        <v>131.34</v>
      </c>
      <c r="BX66" s="20">
        <v>131.65</v>
      </c>
      <c r="BY66" s="20">
        <v>132.01</v>
      </c>
      <c r="BZ66" s="20">
        <v>132.18</v>
      </c>
      <c r="CA66" s="20">
        <v>131.81</v>
      </c>
      <c r="CB66" s="20">
        <v>132.72999999999999</v>
      </c>
      <c r="CC66" s="20">
        <v>132.91999999999999</v>
      </c>
      <c r="CD66" s="20">
        <v>132.38</v>
      </c>
      <c r="CE66" s="20">
        <v>132.6</v>
      </c>
      <c r="CF66" s="20">
        <v>133.13</v>
      </c>
      <c r="CG66" s="20">
        <v>132.63</v>
      </c>
      <c r="CH66" s="20">
        <v>132.62</v>
      </c>
      <c r="CI66" s="20">
        <v>132.88999999999999</v>
      </c>
      <c r="CJ66" s="20">
        <v>133.97999999999999</v>
      </c>
      <c r="CK66" s="20">
        <v>135.5</v>
      </c>
      <c r="CL66" s="20">
        <v>136.6</v>
      </c>
      <c r="CM66" s="20">
        <v>138.30000000000001</v>
      </c>
      <c r="CN66" s="20">
        <v>138.35</v>
      </c>
      <c r="CO66" s="20">
        <v>138.41999999999999</v>
      </c>
      <c r="CP66" s="20">
        <v>137.63999999999999</v>
      </c>
      <c r="CQ66" s="20">
        <v>138.86000000000001</v>
      </c>
      <c r="CR66" s="20">
        <v>139.57</v>
      </c>
      <c r="CS66" s="20">
        <v>139.63</v>
      </c>
      <c r="CT66" s="20">
        <v>140.41</v>
      </c>
      <c r="CU66" s="20">
        <v>142.43</v>
      </c>
      <c r="CV66" s="20">
        <v>143.80000000000001</v>
      </c>
      <c r="CW66" s="20">
        <v>145.6</v>
      </c>
      <c r="CX66" s="20">
        <v>145.51</v>
      </c>
      <c r="CY66" s="20">
        <v>145.01</v>
      </c>
      <c r="CZ66" s="20">
        <v>145.18</v>
      </c>
      <c r="DA66" s="20">
        <v>145.02000000000001</v>
      </c>
      <c r="DB66" s="20">
        <v>145.46</v>
      </c>
      <c r="DC66" s="20">
        <v>145.44</v>
      </c>
      <c r="DD66" s="20">
        <v>145.86000000000001</v>
      </c>
      <c r="DE66" s="20">
        <v>146.83000000000001</v>
      </c>
      <c r="DF66" s="20">
        <v>146.94999999999999</v>
      </c>
      <c r="DG66" s="20">
        <v>147.52000000000001</v>
      </c>
      <c r="DH66" s="20">
        <v>148.28</v>
      </c>
      <c r="DI66" s="20">
        <v>148.36000000000001</v>
      </c>
      <c r="DJ66" s="20">
        <v>148.97</v>
      </c>
      <c r="DK66" s="20">
        <v>149.19</v>
      </c>
      <c r="DL66" s="20">
        <v>150.61000000000001</v>
      </c>
      <c r="DM66" s="20">
        <v>149.80000000000001</v>
      </c>
      <c r="DN66" s="20">
        <v>149.5</v>
      </c>
      <c r="DO66" s="20">
        <v>149.81</v>
      </c>
      <c r="DP66" s="39">
        <v>149.83000000000001</v>
      </c>
      <c r="DQ66" s="39">
        <v>149.91999999999999</v>
      </c>
      <c r="DR66" s="39">
        <v>150.37</v>
      </c>
      <c r="DS66" s="20">
        <v>150.94</v>
      </c>
      <c r="DT66" s="20">
        <f>+((DS66/DR66)-1)*100</f>
        <v>0.37906497306643416</v>
      </c>
      <c r="DU66" s="20">
        <f>+((DM66/DG66)-1)*100</f>
        <v>1.5455531453362203</v>
      </c>
      <c r="DV66" s="23">
        <f>+((DS66/DG66)-1)*100</f>
        <v>2.3183297180043194</v>
      </c>
      <c r="DW66" s="1"/>
      <c r="DX66" s="1"/>
      <c r="DY66" s="1"/>
      <c r="DZ66" s="1"/>
      <c r="EA66" s="1"/>
      <c r="EB66" s="1"/>
      <c r="EC66" s="1"/>
      <c r="ED66" s="1"/>
    </row>
    <row r="67" spans="1:134" x14ac:dyDescent="0.25">
      <c r="A67" s="40">
        <v>1850300</v>
      </c>
      <c r="B67" s="9" t="s">
        <v>71</v>
      </c>
      <c r="C67" s="9">
        <v>0.12</v>
      </c>
      <c r="D67" s="9">
        <v>101.59</v>
      </c>
      <c r="E67" s="9">
        <v>102.27</v>
      </c>
      <c r="F67" s="9">
        <v>102.68</v>
      </c>
      <c r="G67" s="9">
        <v>103.1</v>
      </c>
      <c r="H67" s="9">
        <v>103.09</v>
      </c>
      <c r="I67" s="9">
        <v>103.46</v>
      </c>
      <c r="J67" s="9">
        <v>103.36</v>
      </c>
      <c r="K67" s="9">
        <v>104.23</v>
      </c>
      <c r="L67" s="9">
        <v>104.97</v>
      </c>
      <c r="M67" s="9">
        <v>105.03</v>
      </c>
      <c r="N67" s="9">
        <v>105.12</v>
      </c>
      <c r="O67" s="9">
        <v>105.21</v>
      </c>
      <c r="P67" s="9">
        <v>105.31</v>
      </c>
      <c r="Q67" s="9">
        <v>107.22</v>
      </c>
      <c r="R67" s="9">
        <v>109.25</v>
      </c>
      <c r="S67" s="9">
        <v>111.91</v>
      </c>
      <c r="T67" s="9">
        <v>112.19</v>
      </c>
      <c r="U67" s="9">
        <v>113.61</v>
      </c>
      <c r="V67" s="9">
        <v>113.95</v>
      </c>
      <c r="W67" s="9">
        <v>115.02</v>
      </c>
      <c r="X67" s="9">
        <v>115.37</v>
      </c>
      <c r="Y67" s="9">
        <v>115.55</v>
      </c>
      <c r="Z67" s="9">
        <v>115.81</v>
      </c>
      <c r="AA67" s="9">
        <v>116.04</v>
      </c>
      <c r="AB67" s="9">
        <v>116.35</v>
      </c>
      <c r="AC67" s="9">
        <v>114.16</v>
      </c>
      <c r="AD67" s="9">
        <v>113.52</v>
      </c>
      <c r="AE67" s="9">
        <v>113.77</v>
      </c>
      <c r="AF67" s="9">
        <v>113.74</v>
      </c>
      <c r="AG67" s="9">
        <v>114.36</v>
      </c>
      <c r="AH67" s="9">
        <v>115.47</v>
      </c>
      <c r="AI67" s="9">
        <v>121.84</v>
      </c>
      <c r="AJ67" s="9">
        <v>123.76</v>
      </c>
      <c r="AK67" s="9">
        <v>123.41</v>
      </c>
      <c r="AL67" s="9">
        <v>123.18</v>
      </c>
      <c r="AM67" s="9">
        <v>122.52</v>
      </c>
      <c r="AN67" s="9">
        <v>123.87</v>
      </c>
      <c r="AO67" s="9">
        <v>124.42</v>
      </c>
      <c r="AP67" s="9">
        <v>124.7</v>
      </c>
      <c r="AQ67" s="9">
        <v>124.18</v>
      </c>
      <c r="AR67" s="9">
        <v>124.48</v>
      </c>
      <c r="AS67" s="9">
        <v>124.74</v>
      </c>
      <c r="AT67" s="9">
        <v>124.81</v>
      </c>
      <c r="AU67" s="9">
        <v>124.94</v>
      </c>
      <c r="AV67" s="9">
        <v>125.86</v>
      </c>
      <c r="AW67" s="9">
        <v>125.78</v>
      </c>
      <c r="AX67" s="9">
        <v>125.87</v>
      </c>
      <c r="AY67" s="9">
        <v>126.7</v>
      </c>
      <c r="AZ67" s="9">
        <v>127.51</v>
      </c>
      <c r="BA67" s="9">
        <v>127.77</v>
      </c>
      <c r="BB67" s="9">
        <v>128.13999999999999</v>
      </c>
      <c r="BC67" s="9">
        <v>128.38999999999999</v>
      </c>
      <c r="BD67" s="9">
        <v>128.99</v>
      </c>
      <c r="BE67" s="9">
        <v>129.11000000000001</v>
      </c>
      <c r="BF67" s="9">
        <v>129.47999999999999</v>
      </c>
      <c r="BG67" s="9">
        <v>129.47</v>
      </c>
      <c r="BH67" s="9">
        <v>129.80000000000001</v>
      </c>
      <c r="BI67" s="9">
        <v>130.05000000000001</v>
      </c>
      <c r="BJ67" s="9">
        <v>130.77000000000001</v>
      </c>
      <c r="BK67" s="9">
        <v>130.93</v>
      </c>
      <c r="BL67" s="9">
        <v>130.75</v>
      </c>
      <c r="BM67" s="9">
        <v>130.76</v>
      </c>
      <c r="BN67" s="9">
        <v>131.13999999999999</v>
      </c>
      <c r="BO67" s="9">
        <v>130.94</v>
      </c>
      <c r="BP67" s="9">
        <v>130.69</v>
      </c>
      <c r="BQ67" s="9">
        <v>130.94999999999999</v>
      </c>
      <c r="BR67" s="9">
        <v>131.31</v>
      </c>
      <c r="BS67" s="9">
        <v>132.09</v>
      </c>
      <c r="BT67" s="9">
        <v>132.91</v>
      </c>
      <c r="BU67" s="9">
        <v>133.61000000000001</v>
      </c>
      <c r="BV67" s="9">
        <v>133.57</v>
      </c>
      <c r="BW67" s="9">
        <v>133.72</v>
      </c>
      <c r="BX67" s="9">
        <v>133.91</v>
      </c>
      <c r="BY67" s="9">
        <v>134.32</v>
      </c>
      <c r="BZ67" s="9">
        <v>134.36000000000001</v>
      </c>
      <c r="CA67" s="9">
        <v>134.41999999999999</v>
      </c>
      <c r="CB67" s="9">
        <v>134.66999999999999</v>
      </c>
      <c r="CC67" s="9">
        <v>135.28</v>
      </c>
      <c r="CD67" s="9">
        <v>135.84</v>
      </c>
      <c r="CE67" s="9">
        <v>135.83000000000001</v>
      </c>
      <c r="CF67" s="9">
        <v>135.94</v>
      </c>
      <c r="CG67" s="9">
        <v>136.46</v>
      </c>
      <c r="CH67" s="9">
        <v>136.78</v>
      </c>
      <c r="CI67" s="9">
        <v>138.38</v>
      </c>
      <c r="CJ67" s="9">
        <v>139.13</v>
      </c>
      <c r="CK67" s="9">
        <v>140.38999999999999</v>
      </c>
      <c r="CL67" s="9">
        <v>140.80000000000001</v>
      </c>
      <c r="CM67" s="9">
        <v>142.93</v>
      </c>
      <c r="CN67" s="9">
        <v>143.55000000000001</v>
      </c>
      <c r="CO67" s="9">
        <v>142.44999999999999</v>
      </c>
      <c r="CP67" s="9">
        <v>142.94999999999999</v>
      </c>
      <c r="CQ67" s="9">
        <v>143.01</v>
      </c>
      <c r="CR67" s="9">
        <v>143.15</v>
      </c>
      <c r="CS67" s="9">
        <v>143.15</v>
      </c>
      <c r="CT67" s="9">
        <v>143.43</v>
      </c>
      <c r="CU67" s="9">
        <v>145.46</v>
      </c>
      <c r="CV67" s="9">
        <v>146.72</v>
      </c>
      <c r="CW67" s="9">
        <v>147.66999999999999</v>
      </c>
      <c r="CX67" s="9">
        <v>147.26</v>
      </c>
      <c r="CY67" s="9">
        <v>146.76</v>
      </c>
      <c r="CZ67" s="9">
        <v>146.02000000000001</v>
      </c>
      <c r="DA67" s="9">
        <v>146.13</v>
      </c>
      <c r="DB67" s="9">
        <v>146.74</v>
      </c>
      <c r="DC67" s="9">
        <v>146.43</v>
      </c>
      <c r="DD67" s="9">
        <v>146.61000000000001</v>
      </c>
      <c r="DE67" s="9">
        <v>146.94</v>
      </c>
      <c r="DF67" s="9">
        <v>146.9</v>
      </c>
      <c r="DG67" s="9">
        <v>147.44999999999999</v>
      </c>
      <c r="DH67" s="9">
        <v>147.61000000000001</v>
      </c>
      <c r="DI67" s="9">
        <v>147.72999999999999</v>
      </c>
      <c r="DJ67" s="9">
        <v>148.09</v>
      </c>
      <c r="DK67" s="9">
        <v>147.84</v>
      </c>
      <c r="DL67" s="9">
        <v>147.62</v>
      </c>
      <c r="DM67" s="9">
        <v>147.41</v>
      </c>
      <c r="DN67" s="9">
        <v>146.61000000000001</v>
      </c>
      <c r="DO67" s="9">
        <v>146.09</v>
      </c>
      <c r="DP67" s="41">
        <v>146.02000000000001</v>
      </c>
      <c r="DQ67" s="41">
        <v>145.69999999999999</v>
      </c>
      <c r="DR67" s="41">
        <v>145.9</v>
      </c>
      <c r="DS67" s="9">
        <v>146.72999999999999</v>
      </c>
      <c r="DT67" s="9">
        <f>+((DS67/DR67)-1)*100</f>
        <v>0.5688827964358989</v>
      </c>
      <c r="DU67" s="9">
        <f>+((DM67/DG67)-1)*100</f>
        <v>-2.7127839945739751E-2</v>
      </c>
      <c r="DV67" s="42">
        <f>+((DS67/DG67)-1)*100</f>
        <v>-0.48830111902339324</v>
      </c>
      <c r="DW67" s="1"/>
      <c r="DX67" s="1"/>
      <c r="DY67" s="1"/>
      <c r="DZ67" s="1"/>
      <c r="EA67" s="1"/>
      <c r="EB67" s="1"/>
      <c r="EC67" s="1"/>
      <c r="ED67" s="1"/>
    </row>
    <row r="68" spans="1:134" x14ac:dyDescent="0.25">
      <c r="A68" s="38">
        <v>1910100</v>
      </c>
      <c r="B68" s="20" t="s">
        <v>72</v>
      </c>
      <c r="C68" s="20">
        <v>6.39</v>
      </c>
      <c r="D68" s="20">
        <v>101.55</v>
      </c>
      <c r="E68" s="20">
        <v>102.89</v>
      </c>
      <c r="F68" s="20">
        <v>102.97</v>
      </c>
      <c r="G68" s="20">
        <v>103.32</v>
      </c>
      <c r="H68" s="20">
        <v>103.48</v>
      </c>
      <c r="I68" s="20">
        <v>103.67</v>
      </c>
      <c r="J68" s="20">
        <v>103.81</v>
      </c>
      <c r="K68" s="20">
        <v>103.85</v>
      </c>
      <c r="L68" s="20">
        <v>103.97</v>
      </c>
      <c r="M68" s="20">
        <v>103.85</v>
      </c>
      <c r="N68" s="20">
        <v>103.99</v>
      </c>
      <c r="O68" s="20">
        <v>104.46</v>
      </c>
      <c r="P68" s="20">
        <v>106.01</v>
      </c>
      <c r="Q68" s="20">
        <v>106.31</v>
      </c>
      <c r="R68" s="20">
        <v>106.66</v>
      </c>
      <c r="S68" s="20">
        <v>107.04</v>
      </c>
      <c r="T68" s="20">
        <v>107.64</v>
      </c>
      <c r="U68" s="20">
        <v>108.16</v>
      </c>
      <c r="V68" s="20">
        <v>108.24</v>
      </c>
      <c r="W68" s="20">
        <v>108.45</v>
      </c>
      <c r="X68" s="20">
        <v>108.55</v>
      </c>
      <c r="Y68" s="20">
        <v>108.65</v>
      </c>
      <c r="Z68" s="20">
        <v>108.78</v>
      </c>
      <c r="AA68" s="20">
        <v>109.36</v>
      </c>
      <c r="AB68" s="20">
        <v>111.07</v>
      </c>
      <c r="AC68" s="20">
        <v>112.17</v>
      </c>
      <c r="AD68" s="20">
        <v>112.4</v>
      </c>
      <c r="AE68" s="20">
        <v>112.63</v>
      </c>
      <c r="AF68" s="20">
        <v>113.14</v>
      </c>
      <c r="AG68" s="20">
        <v>113.71</v>
      </c>
      <c r="AH68" s="20">
        <v>114.02</v>
      </c>
      <c r="AI68" s="20">
        <v>114.18</v>
      </c>
      <c r="AJ68" s="20">
        <v>114.48</v>
      </c>
      <c r="AK68" s="20">
        <v>114.69</v>
      </c>
      <c r="AL68" s="20">
        <v>115.26</v>
      </c>
      <c r="AM68" s="20">
        <v>115.88</v>
      </c>
      <c r="AN68" s="20">
        <v>118.16</v>
      </c>
      <c r="AO68" s="20">
        <v>118.97</v>
      </c>
      <c r="AP68" s="20">
        <v>119.47</v>
      </c>
      <c r="AQ68" s="20">
        <v>119.76</v>
      </c>
      <c r="AR68" s="20">
        <v>120.04</v>
      </c>
      <c r="AS68" s="20">
        <v>120.17</v>
      </c>
      <c r="AT68" s="20">
        <v>120.29</v>
      </c>
      <c r="AU68" s="20">
        <v>120.53</v>
      </c>
      <c r="AV68" s="20">
        <v>120.63</v>
      </c>
      <c r="AW68" s="20">
        <v>121</v>
      </c>
      <c r="AX68" s="20">
        <v>121.25</v>
      </c>
      <c r="AY68" s="20">
        <v>121.63</v>
      </c>
      <c r="AZ68" s="20">
        <v>122.61</v>
      </c>
      <c r="BA68" s="20">
        <v>123.08</v>
      </c>
      <c r="BB68" s="20">
        <v>123.15</v>
      </c>
      <c r="BC68" s="20">
        <v>123.41</v>
      </c>
      <c r="BD68" s="20">
        <v>123.88</v>
      </c>
      <c r="BE68" s="20">
        <v>124.37</v>
      </c>
      <c r="BF68" s="20">
        <v>124.63</v>
      </c>
      <c r="BG68" s="20">
        <v>124.89</v>
      </c>
      <c r="BH68" s="20">
        <v>125.25</v>
      </c>
      <c r="BI68" s="20">
        <v>125.3</v>
      </c>
      <c r="BJ68" s="20">
        <v>125.35</v>
      </c>
      <c r="BK68" s="20">
        <v>125.98</v>
      </c>
      <c r="BL68" s="20">
        <v>127.03</v>
      </c>
      <c r="BM68" s="20">
        <v>128.31</v>
      </c>
      <c r="BN68" s="20">
        <v>128.71</v>
      </c>
      <c r="BO68" s="20">
        <v>128.51</v>
      </c>
      <c r="BP68" s="20">
        <v>129.13</v>
      </c>
      <c r="BQ68" s="20">
        <v>129.22</v>
      </c>
      <c r="BR68" s="20">
        <v>129.24</v>
      </c>
      <c r="BS68" s="20">
        <v>129.53</v>
      </c>
      <c r="BT68" s="20">
        <v>129.58000000000001</v>
      </c>
      <c r="BU68" s="20">
        <v>129.74</v>
      </c>
      <c r="BV68" s="20">
        <v>129.84</v>
      </c>
      <c r="BW68" s="20">
        <v>130.5</v>
      </c>
      <c r="BX68" s="20">
        <v>131.84</v>
      </c>
      <c r="BY68" s="20">
        <v>132.86000000000001</v>
      </c>
      <c r="BZ68" s="20">
        <v>133.75</v>
      </c>
      <c r="CA68" s="20">
        <v>134.97999999999999</v>
      </c>
      <c r="CB68" s="20">
        <v>135.22999999999999</v>
      </c>
      <c r="CC68" s="20">
        <v>135.34</v>
      </c>
      <c r="CD68" s="20">
        <v>135.4</v>
      </c>
      <c r="CE68" s="20">
        <v>135.65</v>
      </c>
      <c r="CF68" s="20">
        <v>135.94</v>
      </c>
      <c r="CG68" s="20">
        <v>136.76</v>
      </c>
      <c r="CH68" s="20">
        <v>137.37</v>
      </c>
      <c r="CI68" s="20">
        <v>138.36000000000001</v>
      </c>
      <c r="CJ68" s="20">
        <v>140.88</v>
      </c>
      <c r="CK68" s="20">
        <v>142.32</v>
      </c>
      <c r="CL68" s="20">
        <v>143.69999999999999</v>
      </c>
      <c r="CM68" s="20">
        <v>145.03</v>
      </c>
      <c r="CN68" s="20">
        <v>145.71</v>
      </c>
      <c r="CO68" s="20">
        <v>146.13</v>
      </c>
      <c r="CP68" s="20">
        <v>146.74</v>
      </c>
      <c r="CQ68" s="20">
        <v>147.79</v>
      </c>
      <c r="CR68" s="20">
        <v>148.51</v>
      </c>
      <c r="CS68" s="20">
        <v>148.55000000000001</v>
      </c>
      <c r="CT68" s="20">
        <v>148.76</v>
      </c>
      <c r="CU68" s="20">
        <v>150.13999999999999</v>
      </c>
      <c r="CV68" s="20">
        <v>153.99</v>
      </c>
      <c r="CW68" s="20">
        <v>155.54</v>
      </c>
      <c r="CX68" s="20">
        <v>156.58000000000001</v>
      </c>
      <c r="CY68" s="20">
        <v>156.66</v>
      </c>
      <c r="CZ68" s="20">
        <v>157.03</v>
      </c>
      <c r="DA68" s="20">
        <v>157.32</v>
      </c>
      <c r="DB68" s="20">
        <v>157.16</v>
      </c>
      <c r="DC68" s="20">
        <v>156.97</v>
      </c>
      <c r="DD68" s="20">
        <v>157.31</v>
      </c>
      <c r="DE68" s="20">
        <v>157.1</v>
      </c>
      <c r="DF68" s="20">
        <v>157.29</v>
      </c>
      <c r="DG68" s="20">
        <v>157.86000000000001</v>
      </c>
      <c r="DH68" s="20">
        <v>160.01</v>
      </c>
      <c r="DI68" s="20">
        <v>160.84</v>
      </c>
      <c r="DJ68" s="20">
        <v>161.58000000000001</v>
      </c>
      <c r="DK68" s="20">
        <v>161.86000000000001</v>
      </c>
      <c r="DL68" s="20">
        <v>161.82</v>
      </c>
      <c r="DM68" s="20">
        <v>161.97999999999999</v>
      </c>
      <c r="DN68" s="20">
        <v>162.12</v>
      </c>
      <c r="DO68" s="20">
        <v>162.18</v>
      </c>
      <c r="DP68" s="39">
        <v>162.22</v>
      </c>
      <c r="DQ68" s="39">
        <v>162.49</v>
      </c>
      <c r="DR68" s="39">
        <v>162.84</v>
      </c>
      <c r="DS68" s="20">
        <v>163.61000000000001</v>
      </c>
      <c r="DT68" s="20">
        <f>+((DS68/DR68)-1)*100</f>
        <v>0.47285679194302155</v>
      </c>
      <c r="DU68" s="20">
        <f>+((DM68/DG68)-1)*100</f>
        <v>2.609907512986176</v>
      </c>
      <c r="DV68" s="23">
        <f>+((DS68/DG68)-1)*100</f>
        <v>3.6424680096287743</v>
      </c>
      <c r="DW68" s="1"/>
      <c r="DX68" s="1"/>
      <c r="DY68" s="1"/>
      <c r="DZ68" s="1"/>
      <c r="EA68" s="1"/>
      <c r="EB68" s="1"/>
      <c r="EC68" s="1"/>
      <c r="ED68" s="1"/>
    </row>
    <row r="69" spans="1:134" x14ac:dyDescent="0.25">
      <c r="A69" s="40">
        <v>1920100</v>
      </c>
      <c r="B69" s="9" t="s">
        <v>73</v>
      </c>
      <c r="C69" s="9">
        <v>0.38</v>
      </c>
      <c r="D69" s="9">
        <v>101.71</v>
      </c>
      <c r="E69" s="9">
        <v>102.71</v>
      </c>
      <c r="F69" s="9">
        <v>103.2</v>
      </c>
      <c r="G69" s="9">
        <v>103.57</v>
      </c>
      <c r="H69" s="9">
        <v>103.93</v>
      </c>
      <c r="I69" s="9">
        <v>104.27</v>
      </c>
      <c r="J69" s="9">
        <v>104.51</v>
      </c>
      <c r="K69" s="9">
        <v>104.77</v>
      </c>
      <c r="L69" s="9">
        <v>104.95</v>
      </c>
      <c r="M69" s="9">
        <v>106.08</v>
      </c>
      <c r="N69" s="9">
        <v>106.29</v>
      </c>
      <c r="O69" s="9">
        <v>106.73</v>
      </c>
      <c r="P69" s="9">
        <v>107.96</v>
      </c>
      <c r="Q69" s="9">
        <v>108.36</v>
      </c>
      <c r="R69" s="9">
        <v>108.58</v>
      </c>
      <c r="S69" s="9">
        <v>108.32</v>
      </c>
      <c r="T69" s="9">
        <v>108.57</v>
      </c>
      <c r="U69" s="9">
        <v>107.95</v>
      </c>
      <c r="V69" s="9">
        <v>108.26</v>
      </c>
      <c r="W69" s="9">
        <v>108.48</v>
      </c>
      <c r="X69" s="9">
        <v>108.88</v>
      </c>
      <c r="Y69" s="9">
        <v>109.3</v>
      </c>
      <c r="Z69" s="9">
        <v>109.53</v>
      </c>
      <c r="AA69" s="9">
        <v>110.14</v>
      </c>
      <c r="AB69" s="9">
        <v>111.75</v>
      </c>
      <c r="AC69" s="9">
        <v>112.06</v>
      </c>
      <c r="AD69" s="9">
        <v>111.95</v>
      </c>
      <c r="AE69" s="9">
        <v>112.21</v>
      </c>
      <c r="AF69" s="9">
        <v>112.8</v>
      </c>
      <c r="AG69" s="9">
        <v>113</v>
      </c>
      <c r="AH69" s="9">
        <v>113.29</v>
      </c>
      <c r="AI69" s="9">
        <v>114.05</v>
      </c>
      <c r="AJ69" s="9">
        <v>114.7</v>
      </c>
      <c r="AK69" s="9">
        <v>114.75</v>
      </c>
      <c r="AL69" s="9">
        <v>115.09</v>
      </c>
      <c r="AM69" s="9">
        <v>115.66</v>
      </c>
      <c r="AN69" s="9">
        <v>116.9</v>
      </c>
      <c r="AO69" s="9">
        <v>115.82</v>
      </c>
      <c r="AP69" s="9">
        <v>116.34</v>
      </c>
      <c r="AQ69" s="9">
        <v>116.43</v>
      </c>
      <c r="AR69" s="9">
        <v>118.52</v>
      </c>
      <c r="AS69" s="9">
        <v>119.57</v>
      </c>
      <c r="AT69" s="9">
        <v>119.72</v>
      </c>
      <c r="AU69" s="9">
        <v>119.76</v>
      </c>
      <c r="AV69" s="9">
        <v>120.09</v>
      </c>
      <c r="AW69" s="9">
        <v>120.38</v>
      </c>
      <c r="AX69" s="9">
        <v>120.39</v>
      </c>
      <c r="AY69" s="9">
        <v>121.42</v>
      </c>
      <c r="AZ69" s="9">
        <v>122.05</v>
      </c>
      <c r="BA69" s="9">
        <v>122.24</v>
      </c>
      <c r="BB69" s="9">
        <v>122.25</v>
      </c>
      <c r="BC69" s="9">
        <v>123.19</v>
      </c>
      <c r="BD69" s="9">
        <v>123.46</v>
      </c>
      <c r="BE69" s="9">
        <v>123.78</v>
      </c>
      <c r="BF69" s="9">
        <v>121.96</v>
      </c>
      <c r="BG69" s="9">
        <v>122.22</v>
      </c>
      <c r="BH69" s="9">
        <v>122.47</v>
      </c>
      <c r="BI69" s="9">
        <v>117.8</v>
      </c>
      <c r="BJ69" s="9">
        <v>116.5</v>
      </c>
      <c r="BK69" s="9">
        <v>118.61</v>
      </c>
      <c r="BL69" s="9">
        <v>119.12</v>
      </c>
      <c r="BM69" s="9">
        <v>119.85</v>
      </c>
      <c r="BN69" s="9">
        <v>119.96</v>
      </c>
      <c r="BO69" s="9">
        <v>120.12</v>
      </c>
      <c r="BP69" s="9">
        <v>119.86</v>
      </c>
      <c r="BQ69" s="9">
        <v>120.85</v>
      </c>
      <c r="BR69" s="9">
        <v>121.19</v>
      </c>
      <c r="BS69" s="9">
        <v>121.82</v>
      </c>
      <c r="BT69" s="9">
        <v>121.74</v>
      </c>
      <c r="BU69" s="9">
        <v>121.27</v>
      </c>
      <c r="BV69" s="9">
        <v>121.36</v>
      </c>
      <c r="BW69" s="9">
        <v>122.1</v>
      </c>
      <c r="BX69" s="9">
        <v>121.96</v>
      </c>
      <c r="BY69" s="9">
        <v>122.75</v>
      </c>
      <c r="BZ69" s="9">
        <v>121.61</v>
      </c>
      <c r="CA69" s="9">
        <v>124</v>
      </c>
      <c r="CB69" s="9">
        <v>123.06</v>
      </c>
      <c r="CC69" s="9">
        <v>123.6</v>
      </c>
      <c r="CD69" s="9">
        <v>123.21</v>
      </c>
      <c r="CE69" s="9">
        <v>124.06</v>
      </c>
      <c r="CF69" s="9">
        <v>126.53</v>
      </c>
      <c r="CG69" s="9">
        <v>127.84</v>
      </c>
      <c r="CH69" s="9">
        <v>129.52000000000001</v>
      </c>
      <c r="CI69" s="9">
        <v>131.29</v>
      </c>
      <c r="CJ69" s="9">
        <v>132.47</v>
      </c>
      <c r="CK69" s="9">
        <v>133.33000000000001</v>
      </c>
      <c r="CL69" s="9">
        <v>134.69999999999999</v>
      </c>
      <c r="CM69" s="9">
        <v>136.69999999999999</v>
      </c>
      <c r="CN69" s="9">
        <v>137.84</v>
      </c>
      <c r="CO69" s="9">
        <v>138.06</v>
      </c>
      <c r="CP69" s="9">
        <v>138.34</v>
      </c>
      <c r="CQ69" s="9">
        <v>138.96</v>
      </c>
      <c r="CR69" s="9">
        <v>140.4</v>
      </c>
      <c r="CS69" s="9">
        <v>141.65</v>
      </c>
      <c r="CT69" s="9">
        <v>141.87</v>
      </c>
      <c r="CU69" s="9">
        <v>143.08000000000001</v>
      </c>
      <c r="CV69" s="9">
        <v>145.44999999999999</v>
      </c>
      <c r="CW69" s="9">
        <v>147.31</v>
      </c>
      <c r="CX69" s="9">
        <v>147.47</v>
      </c>
      <c r="CY69" s="9">
        <v>147.54</v>
      </c>
      <c r="CZ69" s="9">
        <v>148.18</v>
      </c>
      <c r="DA69" s="9">
        <v>148.58000000000001</v>
      </c>
      <c r="DB69" s="9">
        <v>148.32</v>
      </c>
      <c r="DC69" s="9">
        <v>148.4</v>
      </c>
      <c r="DD69" s="9">
        <v>148.57</v>
      </c>
      <c r="DE69" s="9">
        <v>148.79</v>
      </c>
      <c r="DF69" s="9">
        <v>149.72</v>
      </c>
      <c r="DG69" s="9">
        <v>151.74</v>
      </c>
      <c r="DH69" s="9">
        <v>153.13</v>
      </c>
      <c r="DI69" s="9">
        <v>153.82</v>
      </c>
      <c r="DJ69" s="9">
        <v>154.47999999999999</v>
      </c>
      <c r="DK69" s="9">
        <v>155.27000000000001</v>
      </c>
      <c r="DL69" s="9">
        <v>155.28</v>
      </c>
      <c r="DM69" s="9">
        <v>155.78</v>
      </c>
      <c r="DN69" s="9">
        <v>156.27000000000001</v>
      </c>
      <c r="DO69" s="9">
        <v>156.34</v>
      </c>
      <c r="DP69" s="41">
        <v>156.77000000000001</v>
      </c>
      <c r="DQ69" s="41">
        <v>156.81</v>
      </c>
      <c r="DR69" s="41">
        <v>157.53</v>
      </c>
      <c r="DS69" s="9">
        <v>160.03</v>
      </c>
      <c r="DT69" s="9">
        <f>+((DS69/DR69)-1)*100</f>
        <v>1.5869993017203043</v>
      </c>
      <c r="DU69" s="9">
        <f>+((DM69/DG69)-1)*100</f>
        <v>2.6624489257941253</v>
      </c>
      <c r="DV69" s="42">
        <f>+((DS69/DG69)-1)*100</f>
        <v>5.4632924739686173</v>
      </c>
      <c r="DW69" s="1"/>
      <c r="DX69" s="1"/>
      <c r="DY69" s="1"/>
      <c r="DZ69" s="1"/>
      <c r="EA69" s="1"/>
      <c r="EB69" s="1"/>
      <c r="EC69" s="1"/>
      <c r="ED69" s="1"/>
    </row>
    <row r="70" spans="1:134" x14ac:dyDescent="0.25">
      <c r="A70" s="38">
        <v>1920200</v>
      </c>
      <c r="B70" s="20" t="s">
        <v>74</v>
      </c>
      <c r="C70" s="20">
        <v>0.64</v>
      </c>
      <c r="D70" s="20">
        <v>101.93</v>
      </c>
      <c r="E70" s="20">
        <v>102.57</v>
      </c>
      <c r="F70" s="20">
        <v>101.94</v>
      </c>
      <c r="G70" s="20">
        <v>102.46</v>
      </c>
      <c r="H70" s="20">
        <v>102.54</v>
      </c>
      <c r="I70" s="20">
        <v>103.15</v>
      </c>
      <c r="J70" s="20">
        <v>103.72</v>
      </c>
      <c r="K70" s="20">
        <v>104.1</v>
      </c>
      <c r="L70" s="20">
        <v>104.37</v>
      </c>
      <c r="M70" s="20">
        <v>104.74</v>
      </c>
      <c r="N70" s="20">
        <v>104.83</v>
      </c>
      <c r="O70" s="20">
        <v>105.46</v>
      </c>
      <c r="P70" s="20">
        <v>106.31</v>
      </c>
      <c r="Q70" s="20">
        <v>106.72</v>
      </c>
      <c r="R70" s="20">
        <v>106.72</v>
      </c>
      <c r="S70" s="20">
        <v>107.27</v>
      </c>
      <c r="T70" s="20">
        <v>108.02</v>
      </c>
      <c r="U70" s="20">
        <v>108.42</v>
      </c>
      <c r="V70" s="20">
        <v>108.8</v>
      </c>
      <c r="W70" s="20">
        <v>108.83</v>
      </c>
      <c r="X70" s="20">
        <v>108.76</v>
      </c>
      <c r="Y70" s="20">
        <v>109.17</v>
      </c>
      <c r="Z70" s="20">
        <v>109.3</v>
      </c>
      <c r="AA70" s="20">
        <v>110.54</v>
      </c>
      <c r="AB70" s="20">
        <v>111.46</v>
      </c>
      <c r="AC70" s="20">
        <v>112.13</v>
      </c>
      <c r="AD70" s="20">
        <v>112.64</v>
      </c>
      <c r="AE70" s="20">
        <v>112.62</v>
      </c>
      <c r="AF70" s="20">
        <v>112.97</v>
      </c>
      <c r="AG70" s="20">
        <v>113.48</v>
      </c>
      <c r="AH70" s="20">
        <v>113.52</v>
      </c>
      <c r="AI70" s="20">
        <v>113.47</v>
      </c>
      <c r="AJ70" s="20">
        <v>113.82</v>
      </c>
      <c r="AK70" s="20">
        <v>114.13</v>
      </c>
      <c r="AL70" s="20">
        <v>114.45</v>
      </c>
      <c r="AM70" s="20">
        <v>115.42</v>
      </c>
      <c r="AN70" s="20">
        <v>116.58</v>
      </c>
      <c r="AO70" s="20">
        <v>117.68</v>
      </c>
      <c r="AP70" s="20">
        <v>118.17</v>
      </c>
      <c r="AQ70" s="20">
        <v>118.22</v>
      </c>
      <c r="AR70" s="20">
        <v>118.85</v>
      </c>
      <c r="AS70" s="20">
        <v>119.31</v>
      </c>
      <c r="AT70" s="20">
        <v>119.59</v>
      </c>
      <c r="AU70" s="20">
        <v>119.52</v>
      </c>
      <c r="AV70" s="20">
        <v>119.41</v>
      </c>
      <c r="AW70" s="20">
        <v>119.74</v>
      </c>
      <c r="AX70" s="20">
        <v>120.26</v>
      </c>
      <c r="AY70" s="20">
        <v>120.77</v>
      </c>
      <c r="AZ70" s="20">
        <v>121.7</v>
      </c>
      <c r="BA70" s="20">
        <v>121.96</v>
      </c>
      <c r="BB70" s="20">
        <v>122.33</v>
      </c>
      <c r="BC70" s="20">
        <v>123.03</v>
      </c>
      <c r="BD70" s="20">
        <v>123.4</v>
      </c>
      <c r="BE70" s="20">
        <v>123.74</v>
      </c>
      <c r="BF70" s="20">
        <v>123.6</v>
      </c>
      <c r="BG70" s="20">
        <v>124.13</v>
      </c>
      <c r="BH70" s="20">
        <v>124.47</v>
      </c>
      <c r="BI70" s="20">
        <v>124.81</v>
      </c>
      <c r="BJ70" s="20">
        <v>124.55</v>
      </c>
      <c r="BK70" s="20">
        <v>125.01</v>
      </c>
      <c r="BL70" s="20">
        <v>125.87</v>
      </c>
      <c r="BM70" s="20">
        <v>126.56</v>
      </c>
      <c r="BN70" s="20">
        <v>127</v>
      </c>
      <c r="BO70" s="20">
        <v>127.09</v>
      </c>
      <c r="BP70" s="20">
        <v>127.11</v>
      </c>
      <c r="BQ70" s="20">
        <v>127.58</v>
      </c>
      <c r="BR70" s="20">
        <v>127.8</v>
      </c>
      <c r="BS70" s="20">
        <v>128.19999999999999</v>
      </c>
      <c r="BT70" s="20">
        <v>128.38</v>
      </c>
      <c r="BU70" s="20">
        <v>128.46</v>
      </c>
      <c r="BV70" s="20">
        <v>128.69</v>
      </c>
      <c r="BW70" s="20">
        <v>129.26</v>
      </c>
      <c r="BX70" s="20">
        <v>129.80000000000001</v>
      </c>
      <c r="BY70" s="20">
        <v>130.11000000000001</v>
      </c>
      <c r="BZ70" s="20">
        <v>130.86000000000001</v>
      </c>
      <c r="CA70" s="20">
        <v>131.59</v>
      </c>
      <c r="CB70" s="20">
        <v>131.88</v>
      </c>
      <c r="CC70" s="20">
        <v>132.02000000000001</v>
      </c>
      <c r="CD70" s="20">
        <v>132.28</v>
      </c>
      <c r="CE70" s="20">
        <v>132.58000000000001</v>
      </c>
      <c r="CF70" s="20">
        <v>133.11000000000001</v>
      </c>
      <c r="CG70" s="20">
        <v>133.91</v>
      </c>
      <c r="CH70" s="20">
        <v>134.49</v>
      </c>
      <c r="CI70" s="20">
        <v>135.5</v>
      </c>
      <c r="CJ70" s="20">
        <v>137.22</v>
      </c>
      <c r="CK70" s="20">
        <v>138.33000000000001</v>
      </c>
      <c r="CL70" s="20">
        <v>139.80000000000001</v>
      </c>
      <c r="CM70" s="20">
        <v>140.97</v>
      </c>
      <c r="CN70" s="20">
        <v>141.91</v>
      </c>
      <c r="CO70" s="20">
        <v>142.72</v>
      </c>
      <c r="CP70" s="20">
        <v>143.71</v>
      </c>
      <c r="CQ70" s="20">
        <v>144.47999999999999</v>
      </c>
      <c r="CR70" s="20">
        <v>144.69</v>
      </c>
      <c r="CS70" s="20">
        <v>144.85</v>
      </c>
      <c r="CT70" s="20">
        <v>145.28</v>
      </c>
      <c r="CU70" s="20">
        <v>146.57</v>
      </c>
      <c r="CV70" s="20">
        <v>148.5</v>
      </c>
      <c r="CW70" s="20">
        <v>150.09</v>
      </c>
      <c r="CX70" s="20">
        <v>151.16999999999999</v>
      </c>
      <c r="CY70" s="20">
        <v>151.86000000000001</v>
      </c>
      <c r="CZ70" s="20">
        <v>152.49</v>
      </c>
      <c r="DA70" s="20">
        <v>152.28</v>
      </c>
      <c r="DB70" s="20">
        <v>152.72</v>
      </c>
      <c r="DC70" s="20">
        <v>152.80000000000001</v>
      </c>
      <c r="DD70" s="20">
        <v>153.27000000000001</v>
      </c>
      <c r="DE70" s="20">
        <v>153.15</v>
      </c>
      <c r="DF70" s="20">
        <v>153.86000000000001</v>
      </c>
      <c r="DG70" s="20">
        <v>154.86000000000001</v>
      </c>
      <c r="DH70" s="20">
        <v>155.66</v>
      </c>
      <c r="DI70" s="20">
        <v>156.22999999999999</v>
      </c>
      <c r="DJ70" s="20">
        <v>156.57</v>
      </c>
      <c r="DK70" s="20">
        <v>157.44999999999999</v>
      </c>
      <c r="DL70" s="20">
        <v>157.37</v>
      </c>
      <c r="DM70" s="20">
        <v>158.22999999999999</v>
      </c>
      <c r="DN70" s="20">
        <v>158.46</v>
      </c>
      <c r="DO70" s="20">
        <v>158.9</v>
      </c>
      <c r="DP70" s="39">
        <v>159.03</v>
      </c>
      <c r="DQ70" s="39">
        <v>158.13</v>
      </c>
      <c r="DR70" s="39">
        <v>158.12</v>
      </c>
      <c r="DS70" s="20">
        <v>159.26</v>
      </c>
      <c r="DT70" s="20">
        <f>+((DS70/DR70)-1)*100</f>
        <v>0.7209714141158452</v>
      </c>
      <c r="DU70" s="20">
        <f>+((DM70/DG70)-1)*100</f>
        <v>2.1761591114555001</v>
      </c>
      <c r="DV70" s="23">
        <f>+((DS70/DG70)-1)*100</f>
        <v>2.841275991217862</v>
      </c>
      <c r="DW70" s="1"/>
      <c r="DX70" s="1"/>
      <c r="DY70" s="1"/>
      <c r="DZ70" s="1"/>
      <c r="EA70" s="1"/>
      <c r="EB70" s="1"/>
      <c r="EC70" s="1"/>
      <c r="ED70" s="1"/>
    </row>
    <row r="71" spans="1:134" x14ac:dyDescent="0.25">
      <c r="A71" s="40">
        <v>1930100</v>
      </c>
      <c r="B71" s="9" t="s">
        <v>75</v>
      </c>
      <c r="C71" s="9">
        <v>0.39</v>
      </c>
      <c r="D71" s="9">
        <v>100.7</v>
      </c>
      <c r="E71" s="9">
        <v>101.4</v>
      </c>
      <c r="F71" s="9">
        <v>101.68</v>
      </c>
      <c r="G71" s="9">
        <v>102.1</v>
      </c>
      <c r="H71" s="9">
        <v>102.85</v>
      </c>
      <c r="I71" s="9">
        <v>103.31</v>
      </c>
      <c r="J71" s="9">
        <v>103.77</v>
      </c>
      <c r="K71" s="9">
        <v>103.67</v>
      </c>
      <c r="L71" s="9">
        <v>103.75</v>
      </c>
      <c r="M71" s="9">
        <v>103.93</v>
      </c>
      <c r="N71" s="9">
        <v>104</v>
      </c>
      <c r="O71" s="9">
        <v>104.38</v>
      </c>
      <c r="P71" s="9">
        <v>105.51</v>
      </c>
      <c r="Q71" s="9">
        <v>106.1</v>
      </c>
      <c r="R71" s="9">
        <v>106.45</v>
      </c>
      <c r="S71" s="9">
        <v>106.51</v>
      </c>
      <c r="T71" s="9">
        <v>106.83</v>
      </c>
      <c r="U71" s="9">
        <v>107.28</v>
      </c>
      <c r="V71" s="9">
        <v>107.47</v>
      </c>
      <c r="W71" s="9">
        <v>107.52</v>
      </c>
      <c r="X71" s="9">
        <v>107.73</v>
      </c>
      <c r="Y71" s="9">
        <v>108.06</v>
      </c>
      <c r="Z71" s="9">
        <v>108.25</v>
      </c>
      <c r="AA71" s="9">
        <v>108.72</v>
      </c>
      <c r="AB71" s="9">
        <v>109.68</v>
      </c>
      <c r="AC71" s="9">
        <v>110.48</v>
      </c>
      <c r="AD71" s="9">
        <v>111.02</v>
      </c>
      <c r="AE71" s="9">
        <v>111.15</v>
      </c>
      <c r="AF71" s="9">
        <v>111.12</v>
      </c>
      <c r="AG71" s="9">
        <v>111.27</v>
      </c>
      <c r="AH71" s="9">
        <v>111.6</v>
      </c>
      <c r="AI71" s="9">
        <v>111.94</v>
      </c>
      <c r="AJ71" s="9">
        <v>112.15</v>
      </c>
      <c r="AK71" s="9">
        <v>112.41</v>
      </c>
      <c r="AL71" s="9">
        <v>112.65</v>
      </c>
      <c r="AM71" s="9">
        <v>113.05</v>
      </c>
      <c r="AN71" s="9">
        <v>114.03</v>
      </c>
      <c r="AO71" s="9">
        <v>114.6</v>
      </c>
      <c r="AP71" s="9">
        <v>115.6</v>
      </c>
      <c r="AQ71" s="9">
        <v>115.98</v>
      </c>
      <c r="AR71" s="9">
        <v>116.3</v>
      </c>
      <c r="AS71" s="9">
        <v>116.64</v>
      </c>
      <c r="AT71" s="9">
        <v>116.9</v>
      </c>
      <c r="AU71" s="9">
        <v>117.11</v>
      </c>
      <c r="AV71" s="9">
        <v>117.45</v>
      </c>
      <c r="AW71" s="9">
        <v>117.69</v>
      </c>
      <c r="AX71" s="9">
        <v>118.2</v>
      </c>
      <c r="AY71" s="9">
        <v>118.64</v>
      </c>
      <c r="AZ71" s="9">
        <v>119.53</v>
      </c>
      <c r="BA71" s="9">
        <v>120.24</v>
      </c>
      <c r="BB71" s="9">
        <v>120.28</v>
      </c>
      <c r="BC71" s="9">
        <v>120.91</v>
      </c>
      <c r="BD71" s="9">
        <v>121.11</v>
      </c>
      <c r="BE71" s="9">
        <v>121.29</v>
      </c>
      <c r="BF71" s="9">
        <v>121.36</v>
      </c>
      <c r="BG71" s="9">
        <v>121.93</v>
      </c>
      <c r="BH71" s="9">
        <v>122.11</v>
      </c>
      <c r="BI71" s="9">
        <v>122.2</v>
      </c>
      <c r="BJ71" s="9">
        <v>122.47</v>
      </c>
      <c r="BK71" s="9">
        <v>122.78</v>
      </c>
      <c r="BL71" s="9">
        <v>124.1</v>
      </c>
      <c r="BM71" s="9">
        <v>125.21</v>
      </c>
      <c r="BN71" s="9">
        <v>125.92</v>
      </c>
      <c r="BO71" s="9">
        <v>126.04</v>
      </c>
      <c r="BP71" s="9">
        <v>126.17</v>
      </c>
      <c r="BQ71" s="9">
        <v>126.37</v>
      </c>
      <c r="BR71" s="9">
        <v>126.51</v>
      </c>
      <c r="BS71" s="9">
        <v>126.62</v>
      </c>
      <c r="BT71" s="9">
        <v>126.64</v>
      </c>
      <c r="BU71" s="9">
        <v>127.04</v>
      </c>
      <c r="BV71" s="9">
        <v>127.19</v>
      </c>
      <c r="BW71" s="9">
        <v>127.63</v>
      </c>
      <c r="BX71" s="9">
        <v>128.71</v>
      </c>
      <c r="BY71" s="9">
        <v>129.07</v>
      </c>
      <c r="BZ71" s="9">
        <v>129.71</v>
      </c>
      <c r="CA71" s="9">
        <v>131.07</v>
      </c>
      <c r="CB71" s="9">
        <v>131.85</v>
      </c>
      <c r="CC71" s="9">
        <v>132.96</v>
      </c>
      <c r="CD71" s="9">
        <v>133.28</v>
      </c>
      <c r="CE71" s="9">
        <v>133.47999999999999</v>
      </c>
      <c r="CF71" s="9">
        <v>133.74</v>
      </c>
      <c r="CG71" s="9">
        <v>133.99</v>
      </c>
      <c r="CH71" s="9">
        <v>134.13</v>
      </c>
      <c r="CI71" s="9">
        <v>135.1</v>
      </c>
      <c r="CJ71" s="9">
        <v>137.22</v>
      </c>
      <c r="CK71" s="9">
        <v>138.46</v>
      </c>
      <c r="CL71" s="9">
        <v>140.36000000000001</v>
      </c>
      <c r="CM71" s="9">
        <v>141.06</v>
      </c>
      <c r="CN71" s="9">
        <v>142.02000000000001</v>
      </c>
      <c r="CO71" s="9">
        <v>142.63</v>
      </c>
      <c r="CP71" s="9">
        <v>143.35</v>
      </c>
      <c r="CQ71" s="9">
        <v>143.63999999999999</v>
      </c>
      <c r="CR71" s="9">
        <v>144.33000000000001</v>
      </c>
      <c r="CS71" s="9">
        <v>144.52000000000001</v>
      </c>
      <c r="CT71" s="9">
        <v>145.26</v>
      </c>
      <c r="CU71" s="9">
        <v>146.57</v>
      </c>
      <c r="CV71" s="9">
        <v>148.87</v>
      </c>
      <c r="CW71" s="9">
        <v>150.16</v>
      </c>
      <c r="CX71" s="9">
        <v>150.96</v>
      </c>
      <c r="CY71" s="9">
        <v>152.06</v>
      </c>
      <c r="CZ71" s="9">
        <v>152.57</v>
      </c>
      <c r="DA71" s="9">
        <v>152.79</v>
      </c>
      <c r="DB71" s="9">
        <v>153.19</v>
      </c>
      <c r="DC71" s="9">
        <v>153.15</v>
      </c>
      <c r="DD71" s="9">
        <v>152.91</v>
      </c>
      <c r="DE71" s="9">
        <v>153.32</v>
      </c>
      <c r="DF71" s="9">
        <v>153.69</v>
      </c>
      <c r="DG71" s="9">
        <v>154.02000000000001</v>
      </c>
      <c r="DH71" s="9">
        <v>155.1</v>
      </c>
      <c r="DI71" s="9">
        <v>155.59</v>
      </c>
      <c r="DJ71" s="9">
        <v>156.13999999999999</v>
      </c>
      <c r="DK71" s="9">
        <v>156.38</v>
      </c>
      <c r="DL71" s="9">
        <v>156.58000000000001</v>
      </c>
      <c r="DM71" s="9">
        <v>157.30000000000001</v>
      </c>
      <c r="DN71" s="9">
        <v>157.91</v>
      </c>
      <c r="DO71" s="9">
        <v>158.32</v>
      </c>
      <c r="DP71" s="41">
        <v>158.74</v>
      </c>
      <c r="DQ71" s="41">
        <v>158.85</v>
      </c>
      <c r="DR71" s="41">
        <v>159.09</v>
      </c>
      <c r="DS71" s="9">
        <v>159.99</v>
      </c>
      <c r="DT71" s="9">
        <f>+((DS71/DR71)-1)*100</f>
        <v>0.56571751838583317</v>
      </c>
      <c r="DU71" s="9">
        <f>+((DM71/DG71)-1)*100</f>
        <v>2.1295935592780202</v>
      </c>
      <c r="DV71" s="42">
        <f>+((DS71/DG71)-1)*100</f>
        <v>3.8761199844176142</v>
      </c>
      <c r="DW71" s="1"/>
      <c r="DX71" s="1"/>
      <c r="DY71" s="1"/>
      <c r="DZ71" s="1"/>
      <c r="EA71" s="1"/>
      <c r="EB71" s="1"/>
      <c r="EC71" s="1"/>
      <c r="ED71" s="1"/>
    </row>
    <row r="72" spans="1:134" ht="15.75" thickBot="1" x14ac:dyDescent="0.3">
      <c r="A72" s="43">
        <v>1930200</v>
      </c>
      <c r="B72" s="44" t="s">
        <v>76</v>
      </c>
      <c r="C72" s="44">
        <v>0.27</v>
      </c>
      <c r="D72" s="44">
        <v>101.45</v>
      </c>
      <c r="E72" s="44">
        <v>101.97</v>
      </c>
      <c r="F72" s="44">
        <v>101.83</v>
      </c>
      <c r="G72" s="44">
        <v>103.22</v>
      </c>
      <c r="H72" s="44">
        <v>103.28</v>
      </c>
      <c r="I72" s="44">
        <v>103.64</v>
      </c>
      <c r="J72" s="44">
        <v>104.01</v>
      </c>
      <c r="K72" s="44">
        <v>104.22</v>
      </c>
      <c r="L72" s="44">
        <v>104.88</v>
      </c>
      <c r="M72" s="44">
        <v>105.26</v>
      </c>
      <c r="N72" s="44">
        <v>105.12</v>
      </c>
      <c r="O72" s="44">
        <v>105.76</v>
      </c>
      <c r="P72" s="44">
        <v>106.68</v>
      </c>
      <c r="Q72" s="44">
        <v>106.53</v>
      </c>
      <c r="R72" s="44">
        <v>106.15</v>
      </c>
      <c r="S72" s="44">
        <v>106.89</v>
      </c>
      <c r="T72" s="44">
        <v>106.8</v>
      </c>
      <c r="U72" s="44">
        <v>106.33</v>
      </c>
      <c r="V72" s="44">
        <v>107.02</v>
      </c>
      <c r="W72" s="44">
        <v>107.71</v>
      </c>
      <c r="X72" s="44">
        <v>107.55</v>
      </c>
      <c r="Y72" s="44">
        <v>107.67</v>
      </c>
      <c r="Z72" s="44">
        <v>107.85</v>
      </c>
      <c r="AA72" s="44">
        <v>107.98</v>
      </c>
      <c r="AB72" s="44">
        <v>109.07</v>
      </c>
      <c r="AC72" s="44">
        <v>109.54</v>
      </c>
      <c r="AD72" s="44">
        <v>109.97</v>
      </c>
      <c r="AE72" s="44">
        <v>110.05</v>
      </c>
      <c r="AF72" s="44">
        <v>110.65</v>
      </c>
      <c r="AG72" s="44">
        <v>110.74</v>
      </c>
      <c r="AH72" s="44">
        <v>111.41</v>
      </c>
      <c r="AI72" s="44">
        <v>111.32</v>
      </c>
      <c r="AJ72" s="44">
        <v>111.24</v>
      </c>
      <c r="AK72" s="44">
        <v>110.92</v>
      </c>
      <c r="AL72" s="44">
        <v>110.15</v>
      </c>
      <c r="AM72" s="44">
        <v>111.07</v>
      </c>
      <c r="AN72" s="44">
        <v>112.35</v>
      </c>
      <c r="AO72" s="44">
        <v>113.45</v>
      </c>
      <c r="AP72" s="44">
        <v>113.56</v>
      </c>
      <c r="AQ72" s="44">
        <v>113.94</v>
      </c>
      <c r="AR72" s="44">
        <v>114.08</v>
      </c>
      <c r="AS72" s="44">
        <v>114.25</v>
      </c>
      <c r="AT72" s="44">
        <v>114.48</v>
      </c>
      <c r="AU72" s="44">
        <v>114.68</v>
      </c>
      <c r="AV72" s="44">
        <v>114.92</v>
      </c>
      <c r="AW72" s="44">
        <v>115.01</v>
      </c>
      <c r="AX72" s="44">
        <v>114.74</v>
      </c>
      <c r="AY72" s="44">
        <v>115.45</v>
      </c>
      <c r="AZ72" s="44">
        <v>116.02</v>
      </c>
      <c r="BA72" s="44">
        <v>116.28</v>
      </c>
      <c r="BB72" s="44">
        <v>115.66</v>
      </c>
      <c r="BC72" s="44">
        <v>116.59</v>
      </c>
      <c r="BD72" s="44">
        <v>117.13</v>
      </c>
      <c r="BE72" s="44">
        <v>117.26</v>
      </c>
      <c r="BF72" s="44">
        <v>117.2</v>
      </c>
      <c r="BG72" s="44">
        <v>117.36</v>
      </c>
      <c r="BH72" s="44">
        <v>117.64</v>
      </c>
      <c r="BI72" s="44">
        <v>117.78</v>
      </c>
      <c r="BJ72" s="44">
        <v>118.16</v>
      </c>
      <c r="BK72" s="44">
        <v>118.56</v>
      </c>
      <c r="BL72" s="44">
        <v>119.07</v>
      </c>
      <c r="BM72" s="44">
        <v>119.84</v>
      </c>
      <c r="BN72" s="44">
        <v>119.66</v>
      </c>
      <c r="BO72" s="44">
        <v>120</v>
      </c>
      <c r="BP72" s="44">
        <v>120.21</v>
      </c>
      <c r="BQ72" s="44">
        <v>120.42</v>
      </c>
      <c r="BR72" s="44">
        <v>119.64</v>
      </c>
      <c r="BS72" s="44">
        <v>120.52</v>
      </c>
      <c r="BT72" s="44">
        <v>120.5</v>
      </c>
      <c r="BU72" s="44">
        <v>119.91</v>
      </c>
      <c r="BV72" s="44">
        <v>120.49</v>
      </c>
      <c r="BW72" s="44">
        <v>120.83</v>
      </c>
      <c r="BX72" s="44">
        <v>121.11</v>
      </c>
      <c r="BY72" s="44">
        <v>121.32</v>
      </c>
      <c r="BZ72" s="44">
        <v>120.38</v>
      </c>
      <c r="CA72" s="44">
        <v>121.9</v>
      </c>
      <c r="CB72" s="44">
        <v>122.01</v>
      </c>
      <c r="CC72" s="44">
        <v>122.31</v>
      </c>
      <c r="CD72" s="44">
        <v>123.52</v>
      </c>
      <c r="CE72" s="44">
        <v>123.16</v>
      </c>
      <c r="CF72" s="44">
        <v>123.91</v>
      </c>
      <c r="CG72" s="44">
        <v>124.67</v>
      </c>
      <c r="CH72" s="44">
        <v>125.43</v>
      </c>
      <c r="CI72" s="44">
        <v>126.8</v>
      </c>
      <c r="CJ72" s="44">
        <v>127.31</v>
      </c>
      <c r="CK72" s="44">
        <v>128.41</v>
      </c>
      <c r="CL72" s="44">
        <v>127.74</v>
      </c>
      <c r="CM72" s="44">
        <v>130.08000000000001</v>
      </c>
      <c r="CN72" s="44">
        <v>131.55000000000001</v>
      </c>
      <c r="CO72" s="44">
        <v>131.94</v>
      </c>
      <c r="CP72" s="44">
        <v>132.72</v>
      </c>
      <c r="CQ72" s="44">
        <v>133.75</v>
      </c>
      <c r="CR72" s="44">
        <v>133.91</v>
      </c>
      <c r="CS72" s="44">
        <v>134.99</v>
      </c>
      <c r="CT72" s="44">
        <v>136.86000000000001</v>
      </c>
      <c r="CU72" s="44">
        <v>138.97999999999999</v>
      </c>
      <c r="CV72" s="44">
        <v>141.4</v>
      </c>
      <c r="CW72" s="44">
        <v>143.16999999999999</v>
      </c>
      <c r="CX72" s="44">
        <v>143.04</v>
      </c>
      <c r="CY72" s="44">
        <v>144.66</v>
      </c>
      <c r="CZ72" s="44">
        <v>145</v>
      </c>
      <c r="DA72" s="44">
        <v>145</v>
      </c>
      <c r="DB72" s="44">
        <v>145.18</v>
      </c>
      <c r="DC72" s="44">
        <v>145.38</v>
      </c>
      <c r="DD72" s="44">
        <v>145.4</v>
      </c>
      <c r="DE72" s="44">
        <v>144.93</v>
      </c>
      <c r="DF72" s="44">
        <v>145.28</v>
      </c>
      <c r="DG72" s="44">
        <v>145.75</v>
      </c>
      <c r="DH72" s="44">
        <v>146.65</v>
      </c>
      <c r="DI72" s="44">
        <v>147.62</v>
      </c>
      <c r="DJ72" s="44">
        <v>148.30000000000001</v>
      </c>
      <c r="DK72" s="44">
        <v>148.80000000000001</v>
      </c>
      <c r="DL72" s="44">
        <v>149.31</v>
      </c>
      <c r="DM72" s="44">
        <v>149.62</v>
      </c>
      <c r="DN72" s="44">
        <v>149.62</v>
      </c>
      <c r="DO72" s="44">
        <v>150.05000000000001</v>
      </c>
      <c r="DP72" s="45">
        <v>150.58000000000001</v>
      </c>
      <c r="DQ72" s="45">
        <v>150.21</v>
      </c>
      <c r="DR72" s="45">
        <v>150.76</v>
      </c>
      <c r="DS72" s="44">
        <v>151.63</v>
      </c>
      <c r="DT72" s="44">
        <f>+((DS72/DR72)-1)*100</f>
        <v>0.57707614751922875</v>
      </c>
      <c r="DU72" s="44">
        <f>+((DM72/DG72)-1)*100</f>
        <v>2.6552315608919352</v>
      </c>
      <c r="DV72" s="46">
        <f>+((DS72/DG72)-1)*100</f>
        <v>4.0343053173241827</v>
      </c>
      <c r="DW72" s="1"/>
      <c r="DX72" s="1"/>
      <c r="DY72" s="1"/>
      <c r="DZ72" s="1"/>
      <c r="EA72" s="1"/>
      <c r="EB72" s="1"/>
      <c r="EC72" s="1"/>
      <c r="ED72" s="1"/>
    </row>
    <row r="73" spans="1:134" x14ac:dyDescent="0.25">
      <c r="B73" s="47"/>
    </row>
    <row r="74" spans="1:134" x14ac:dyDescent="0.25">
      <c r="B74" s="47"/>
    </row>
    <row r="75" spans="1:134" x14ac:dyDescent="0.25">
      <c r="B75" s="47"/>
    </row>
    <row r="76" spans="1:134" x14ac:dyDescent="0.25">
      <c r="B76" s="47"/>
    </row>
    <row r="77" spans="1:134" x14ac:dyDescent="0.25">
      <c r="B77" s="47"/>
    </row>
    <row r="78" spans="1:134" x14ac:dyDescent="0.25">
      <c r="B78" s="47"/>
    </row>
    <row r="79" spans="1:134" x14ac:dyDescent="0.25">
      <c r="B79" s="47"/>
    </row>
    <row r="80" spans="1:134" x14ac:dyDescent="0.25">
      <c r="B80" s="47"/>
    </row>
    <row r="81" spans="2:2" x14ac:dyDescent="0.25">
      <c r="B81" s="47"/>
    </row>
    <row r="82" spans="2:2" x14ac:dyDescent="0.25">
      <c r="B82" s="47"/>
    </row>
    <row r="83" spans="2:2" x14ac:dyDescent="0.25">
      <c r="B83" s="47"/>
    </row>
    <row r="84" spans="2:2" x14ac:dyDescent="0.25">
      <c r="B84" s="47"/>
    </row>
    <row r="85" spans="2:2" x14ac:dyDescent="0.25">
      <c r="B85" s="47"/>
    </row>
    <row r="86" spans="2:2" x14ac:dyDescent="0.25">
      <c r="B86" s="47"/>
    </row>
    <row r="87" spans="2:2" x14ac:dyDescent="0.25">
      <c r="B87" s="47"/>
    </row>
    <row r="88" spans="2:2" x14ac:dyDescent="0.25">
      <c r="B88" s="47"/>
    </row>
    <row r="89" spans="2:2" x14ac:dyDescent="0.25">
      <c r="B89" s="47"/>
    </row>
    <row r="90" spans="2:2" x14ac:dyDescent="0.25">
      <c r="B90" s="47"/>
    </row>
    <row r="91" spans="2:2" x14ac:dyDescent="0.25">
      <c r="B91" s="47"/>
    </row>
    <row r="92" spans="2:2" x14ac:dyDescent="0.25">
      <c r="B92" s="47"/>
    </row>
    <row r="93" spans="2:2" x14ac:dyDescent="0.25">
      <c r="B93" s="47"/>
    </row>
    <row r="94" spans="2:2" x14ac:dyDescent="0.25">
      <c r="B94" s="47"/>
    </row>
    <row r="95" spans="2:2" x14ac:dyDescent="0.25">
      <c r="B95" s="47"/>
    </row>
    <row r="96" spans="2:2" x14ac:dyDescent="0.25">
      <c r="B96" s="47"/>
    </row>
    <row r="97" spans="2:2" x14ac:dyDescent="0.25">
      <c r="B97" s="47"/>
    </row>
    <row r="98" spans="2:2" x14ac:dyDescent="0.25">
      <c r="B98" s="47"/>
    </row>
    <row r="99" spans="2:2" x14ac:dyDescent="0.25">
      <c r="B99" s="47"/>
    </row>
    <row r="100" spans="2:2" x14ac:dyDescent="0.25">
      <c r="B100" s="47"/>
    </row>
    <row r="101" spans="2:2" x14ac:dyDescent="0.25">
      <c r="B101" s="47"/>
    </row>
    <row r="102" spans="2:2" x14ac:dyDescent="0.25">
      <c r="B102" s="47"/>
    </row>
    <row r="103" spans="2:2" x14ac:dyDescent="0.25">
      <c r="B103" s="47"/>
    </row>
    <row r="104" spans="2:2" x14ac:dyDescent="0.25">
      <c r="B104" s="47"/>
    </row>
    <row r="105" spans="2:2" x14ac:dyDescent="0.25">
      <c r="B105" s="47"/>
    </row>
    <row r="106" spans="2:2" x14ac:dyDescent="0.25">
      <c r="B106" s="47"/>
    </row>
    <row r="107" spans="2:2" x14ac:dyDescent="0.25">
      <c r="B107" s="47"/>
    </row>
    <row r="108" spans="2:2" x14ac:dyDescent="0.25">
      <c r="B108" s="47"/>
    </row>
    <row r="109" spans="2:2" x14ac:dyDescent="0.25">
      <c r="B109" s="47"/>
    </row>
    <row r="110" spans="2:2" x14ac:dyDescent="0.25">
      <c r="B110" s="47"/>
    </row>
    <row r="111" spans="2:2" x14ac:dyDescent="0.25">
      <c r="B111" s="47"/>
    </row>
    <row r="112" spans="2:2" x14ac:dyDescent="0.25">
      <c r="B112" s="47"/>
    </row>
    <row r="113" spans="2:2" x14ac:dyDescent="0.25">
      <c r="B113" s="47"/>
    </row>
    <row r="114" spans="2:2" x14ac:dyDescent="0.25">
      <c r="B114" s="47"/>
    </row>
    <row r="115" spans="2:2" x14ac:dyDescent="0.25">
      <c r="B115" s="47"/>
    </row>
    <row r="116" spans="2:2" x14ac:dyDescent="0.25">
      <c r="B116" s="47"/>
    </row>
    <row r="117" spans="2:2" x14ac:dyDescent="0.25">
      <c r="B117" s="47"/>
    </row>
    <row r="118" spans="2:2" x14ac:dyDescent="0.25">
      <c r="B118" s="47"/>
    </row>
    <row r="119" spans="2:2" x14ac:dyDescent="0.25">
      <c r="B119" s="47"/>
    </row>
    <row r="120" spans="2:2" x14ac:dyDescent="0.25">
      <c r="B120" s="47"/>
    </row>
    <row r="121" spans="2:2" x14ac:dyDescent="0.25">
      <c r="B121" s="47"/>
    </row>
    <row r="122" spans="2:2" x14ac:dyDescent="0.25">
      <c r="B122" s="47"/>
    </row>
    <row r="123" spans="2:2" x14ac:dyDescent="0.25">
      <c r="B123" s="47"/>
    </row>
    <row r="124" spans="2:2" x14ac:dyDescent="0.25">
      <c r="B124" s="47"/>
    </row>
    <row r="125" spans="2:2" x14ac:dyDescent="0.25">
      <c r="B125" s="47"/>
    </row>
    <row r="126" spans="2:2" x14ac:dyDescent="0.25">
      <c r="B126" s="47"/>
    </row>
    <row r="127" spans="2:2" x14ac:dyDescent="0.25">
      <c r="B127" s="47"/>
    </row>
    <row r="128" spans="2:2" x14ac:dyDescent="0.25">
      <c r="B128" s="47"/>
    </row>
    <row r="129" spans="2:2" x14ac:dyDescent="0.25">
      <c r="B129" s="47"/>
    </row>
    <row r="130" spans="2:2" x14ac:dyDescent="0.25">
      <c r="B130" s="47"/>
    </row>
    <row r="131" spans="2:2" x14ac:dyDescent="0.25">
      <c r="B131" s="47"/>
    </row>
    <row r="132" spans="2:2" x14ac:dyDescent="0.25">
      <c r="B132" s="47"/>
    </row>
    <row r="133" spans="2:2" x14ac:dyDescent="0.25">
      <c r="B133" s="47"/>
    </row>
    <row r="134" spans="2:2" x14ac:dyDescent="0.25">
      <c r="B134" s="47"/>
    </row>
    <row r="135" spans="2:2" x14ac:dyDescent="0.25">
      <c r="B135" s="47"/>
    </row>
    <row r="136" spans="2:2" x14ac:dyDescent="0.25">
      <c r="B136" s="47"/>
    </row>
    <row r="137" spans="2:2" x14ac:dyDescent="0.25">
      <c r="B137" s="47"/>
    </row>
    <row r="138" spans="2:2" x14ac:dyDescent="0.25">
      <c r="B138" s="47"/>
    </row>
    <row r="139" spans="2:2" x14ac:dyDescent="0.25">
      <c r="B139" s="47"/>
    </row>
    <row r="140" spans="2:2" x14ac:dyDescent="0.25">
      <c r="B140" s="47"/>
    </row>
    <row r="141" spans="2:2" x14ac:dyDescent="0.25">
      <c r="B141" s="47"/>
    </row>
    <row r="142" spans="2:2" x14ac:dyDescent="0.25">
      <c r="B142" s="47"/>
    </row>
    <row r="143" spans="2:2" x14ac:dyDescent="0.25">
      <c r="B143" s="47"/>
    </row>
    <row r="144" spans="2:2" x14ac:dyDescent="0.25">
      <c r="B144" s="47"/>
    </row>
    <row r="145" spans="2:2" x14ac:dyDescent="0.25">
      <c r="B145" s="47"/>
    </row>
    <row r="146" spans="2:2" x14ac:dyDescent="0.25">
      <c r="B146" s="47"/>
    </row>
    <row r="147" spans="2:2" x14ac:dyDescent="0.25">
      <c r="B147" s="47"/>
    </row>
    <row r="148" spans="2:2" x14ac:dyDescent="0.25">
      <c r="B148" s="47"/>
    </row>
    <row r="149" spans="2:2" x14ac:dyDescent="0.25">
      <c r="B149" s="47"/>
    </row>
    <row r="150" spans="2:2" x14ac:dyDescent="0.25">
      <c r="B150" s="47"/>
    </row>
    <row r="151" spans="2:2" x14ac:dyDescent="0.25">
      <c r="B151" s="47"/>
    </row>
    <row r="152" spans="2:2" x14ac:dyDescent="0.25">
      <c r="B152" s="47"/>
    </row>
    <row r="153" spans="2:2" x14ac:dyDescent="0.25">
      <c r="B153" s="47"/>
    </row>
    <row r="154" spans="2:2" x14ac:dyDescent="0.25">
      <c r="B154" s="47"/>
    </row>
    <row r="155" spans="2:2" x14ac:dyDescent="0.25">
      <c r="B155" s="47"/>
    </row>
    <row r="156" spans="2:2" x14ac:dyDescent="0.25">
      <c r="B156" s="47"/>
    </row>
    <row r="157" spans="2:2" x14ac:dyDescent="0.25">
      <c r="B157" s="47"/>
    </row>
  </sheetData>
  <sortState xmlns:xlrd2="http://schemas.microsoft.com/office/spreadsheetml/2017/richdata2" ref="A17:DV72">
    <sortCondition ref="A17"/>
  </sortState>
  <mergeCells count="12">
    <mergeCell ref="DT15:DV15"/>
    <mergeCell ref="C8:C9"/>
    <mergeCell ref="DT8:DV8"/>
    <mergeCell ref="D6:I6"/>
    <mergeCell ref="D5:I5"/>
    <mergeCell ref="D4:F4"/>
    <mergeCell ref="G4:I4"/>
    <mergeCell ref="D3:I3"/>
    <mergeCell ref="D2:I2"/>
    <mergeCell ref="A15:A16"/>
    <mergeCell ref="B15:B16"/>
    <mergeCell ref="C15:C16"/>
  </mergeCells>
  <dataValidations count="1">
    <dataValidation allowBlank="1" showInputMessage="1" showErrorMessage="1" prompt="Se completa automaticamente, no borrar esta columna_x000a_" sqref="H64:I64 H20:I20 H31:I31 H42:I42 H53:I53" xr:uid="{15447D66-018C-4F30-A611-2CB07C73FA4C}"/>
  </dataValidations>
  <pageMargins left="0.25" right="0.25" top="0.75" bottom="0.75" header="0.3" footer="0.3"/>
  <pageSetup paperSize="9" orientation="landscape" horizontalDpi="0" verticalDpi="0" r:id="rId1"/>
  <rowBreaks count="1" manualBreakCount="1">
    <brk id="48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González</dc:creator>
  <cp:lastModifiedBy>STEFANNY MARTÍNEZ</cp:lastModifiedBy>
  <dcterms:created xsi:type="dcterms:W3CDTF">2019-02-04T17:13:44Z</dcterms:created>
  <dcterms:modified xsi:type="dcterms:W3CDTF">2019-03-13T15:48:48Z</dcterms:modified>
</cp:coreProperties>
</file>