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sa Erasso\Desktop\ARCHIVOS ACTUALIZADOS EXCEL\Actualización Diciembre 2019\"/>
    </mc:Choice>
  </mc:AlternateContent>
  <xr:revisionPtr revIDLastSave="0" documentId="13_ncr:1_{0D5E382B-6A99-4D8E-BB28-3883959D805A}" xr6:coauthVersionLast="45" xr6:coauthVersionMax="45" xr10:uidLastSave="{00000000-0000-0000-0000-000000000000}"/>
  <bookViews>
    <workbookView xWindow="21375" yWindow="690" windowWidth="24735" windowHeight="14490" xr2:uid="{2D11F460-BACB-42AE-A556-9A66457A2260}"/>
  </bookViews>
  <sheets>
    <sheet name="IPC" sheetId="1" r:id="rId1"/>
    <sheet name="variacion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4" i="1" l="1"/>
  <c r="R44" i="1"/>
  <c r="S44" i="1"/>
  <c r="T44" i="1"/>
  <c r="U44" i="1"/>
  <c r="V44" i="1"/>
  <c r="W44" i="1"/>
  <c r="X44" i="1"/>
  <c r="Y44" i="1"/>
  <c r="Z44" i="1"/>
  <c r="Q45" i="1"/>
  <c r="R45" i="1"/>
  <c r="S45" i="1"/>
  <c r="T45" i="1"/>
  <c r="U45" i="1"/>
  <c r="V45" i="1"/>
  <c r="W45" i="1"/>
  <c r="X45" i="1"/>
  <c r="Y45" i="1"/>
  <c r="Z45" i="1"/>
  <c r="Q46" i="1"/>
  <c r="R46" i="1"/>
  <c r="S46" i="1"/>
  <c r="T46" i="1"/>
  <c r="U46" i="1"/>
  <c r="V46" i="1"/>
  <c r="W46" i="1"/>
  <c r="X46" i="1"/>
  <c r="Y46" i="1"/>
  <c r="Z46" i="1"/>
  <c r="Q47" i="1"/>
  <c r="R47" i="1"/>
  <c r="S47" i="1"/>
  <c r="T47" i="1"/>
  <c r="U47" i="1"/>
  <c r="V47" i="1"/>
  <c r="W47" i="1"/>
  <c r="X47" i="1"/>
  <c r="Y47" i="1"/>
  <c r="Z47" i="1"/>
  <c r="Q48" i="1"/>
  <c r="R48" i="1"/>
  <c r="S48" i="1"/>
  <c r="T48" i="1"/>
  <c r="U48" i="1"/>
  <c r="V48" i="1"/>
  <c r="W48" i="1"/>
  <c r="X48" i="1"/>
  <c r="Y48" i="1"/>
  <c r="Z48" i="1"/>
  <c r="Q49" i="1"/>
  <c r="R49" i="1"/>
  <c r="S49" i="1"/>
  <c r="T49" i="1"/>
  <c r="U49" i="1"/>
  <c r="V49" i="1"/>
  <c r="W49" i="1"/>
  <c r="X49" i="1"/>
  <c r="Y49" i="1"/>
  <c r="Z49" i="1"/>
  <c r="Q50" i="1"/>
  <c r="R50" i="1"/>
  <c r="S50" i="1"/>
  <c r="T50" i="1"/>
  <c r="U50" i="1"/>
  <c r="V50" i="1"/>
  <c r="W50" i="1"/>
  <c r="X50" i="1"/>
  <c r="Y50" i="1"/>
  <c r="Z50" i="1"/>
  <c r="Q51" i="1"/>
  <c r="R51" i="1"/>
  <c r="S51" i="1"/>
  <c r="T51" i="1"/>
  <c r="U51" i="1"/>
  <c r="V51" i="1"/>
  <c r="W51" i="1"/>
  <c r="X51" i="1"/>
  <c r="Y51" i="1"/>
  <c r="Z51" i="1"/>
  <c r="Q52" i="1"/>
  <c r="R52" i="1"/>
  <c r="S52" i="1"/>
  <c r="T52" i="1"/>
  <c r="U52" i="1"/>
  <c r="V52" i="1"/>
  <c r="W52" i="1"/>
  <c r="X52" i="1"/>
  <c r="Y52" i="1"/>
  <c r="Z52" i="1"/>
  <c r="Q53" i="1"/>
  <c r="R53" i="1"/>
  <c r="S53" i="1"/>
  <c r="T53" i="1"/>
  <c r="U53" i="1"/>
  <c r="V53" i="1"/>
  <c r="W53" i="1"/>
  <c r="X53" i="1"/>
  <c r="Y53" i="1"/>
  <c r="Z53" i="1"/>
  <c r="Q54" i="1"/>
  <c r="R54" i="1"/>
  <c r="S54" i="1"/>
  <c r="T54" i="1"/>
  <c r="U54" i="1"/>
  <c r="V54" i="1"/>
  <c r="W54" i="1"/>
  <c r="X54" i="1"/>
  <c r="Y54" i="1"/>
  <c r="Z54" i="1"/>
  <c r="Q55" i="1"/>
  <c r="R55" i="1"/>
  <c r="S55" i="1"/>
  <c r="T55" i="1"/>
  <c r="U55" i="1"/>
  <c r="V55" i="1"/>
  <c r="W55" i="1"/>
  <c r="X55" i="1"/>
  <c r="Y55" i="1"/>
  <c r="Z55" i="1"/>
  <c r="AA45" i="1"/>
  <c r="AA46" i="1"/>
  <c r="AA47" i="1"/>
  <c r="AA48" i="1"/>
  <c r="AA49" i="1"/>
  <c r="AA50" i="1"/>
  <c r="AA51" i="1"/>
  <c r="AA52" i="1"/>
  <c r="AA53" i="1"/>
  <c r="AA54" i="1"/>
  <c r="AA55" i="1"/>
  <c r="AA44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F28" i="1"/>
</calcChain>
</file>

<file path=xl/sharedStrings.xml><?xml version="1.0" encoding="utf-8"?>
<sst xmlns="http://schemas.openxmlformats.org/spreadsheetml/2006/main" count="186" uniqueCount="56">
  <si>
    <t>NOMBRE</t>
  </si>
  <si>
    <t>IPC Nacional y Alimentos</t>
  </si>
  <si>
    <t>UNIDAD</t>
  </si>
  <si>
    <t>RANGO</t>
  </si>
  <si>
    <t>FUENTE</t>
  </si>
  <si>
    <t>FECHA</t>
  </si>
  <si>
    <t>Código COICOP</t>
  </si>
  <si>
    <t>Nombre COICOP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</si>
  <si>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</si>
  <si>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</si>
  <si>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</si>
  <si>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</si>
  <si>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</si>
  <si>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</si>
  <si>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</si>
  <si>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</si>
  <si>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</si>
  <si>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</si>
  <si>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</si>
  <si>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</si>
  <si>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01000000</t>
  </si>
  <si>
    <t xml:space="preserve">Alimentos Y Bebidas No Alcohólicas                                                        </t>
  </si>
  <si>
    <t>02000000</t>
  </si>
  <si>
    <t xml:space="preserve">Bebidas Alcohólicas y Tabaco                                      </t>
  </si>
  <si>
    <t>03000000</t>
  </si>
  <si>
    <t xml:space="preserve">Prendas De Vestir Y Calzado                                                               </t>
  </si>
  <si>
    <t>04000000</t>
  </si>
  <si>
    <t xml:space="preserve">Alojamiento, Agua, Electricidad, Gas Y Otros Combustibles                                 </t>
  </si>
  <si>
    <t>05000000</t>
  </si>
  <si>
    <t xml:space="preserve">Muebles, Artículos Para El Hogar Y Para La Conservación Ordinaria Del Hogar               </t>
  </si>
  <si>
    <t>06000000</t>
  </si>
  <si>
    <t xml:space="preserve">Salud                                                                                     </t>
  </si>
  <si>
    <t>07000000</t>
  </si>
  <si>
    <t xml:space="preserve">Transporte                                                                                </t>
  </si>
  <si>
    <t>08000000</t>
  </si>
  <si>
    <t xml:space="preserve">Comunicaciones                                                                            </t>
  </si>
  <si>
    <t>09000000</t>
  </si>
  <si>
    <t xml:space="preserve">Recreación Y Cultura                                                                      </t>
  </si>
  <si>
    <t>10000000</t>
  </si>
  <si>
    <t xml:space="preserve">Educación                                                                                 </t>
  </si>
  <si>
    <t>11000000</t>
  </si>
  <si>
    <t xml:space="preserve">Restaurantes Y Hoteles                                                                    </t>
  </si>
  <si>
    <t>12000000</t>
  </si>
  <si>
    <t xml:space="preserve">Bienes Y Servicios Diversos                                                               </t>
  </si>
  <si>
    <t>Peso IPC base 2018</t>
  </si>
  <si>
    <t>DANE</t>
  </si>
  <si>
    <t>índice (dic 2018=100)</t>
  </si>
  <si>
    <t>2019-01</t>
  </si>
  <si>
    <t>2018-01</t>
  </si>
  <si>
    <t>Peso IPC base 2018%</t>
  </si>
  <si>
    <t>Peso IPC base 2008%</t>
  </si>
  <si>
    <t>variación anual índice (puntos)</t>
  </si>
  <si>
    <t>2019-08</t>
  </si>
  <si>
    <t>ÍNDICE</t>
  </si>
  <si>
    <t>VARIACIÓN MENSUAL</t>
  </si>
  <si>
    <t>VARIACIÓN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</si>
</sst>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Helvetica LT CondensedBlack"/>
    </font>
    <font>
      <sz val="14"/>
      <color theme="1"/>
      <name val="Helvetica"/>
      <family val="2"/>
    </font>
    <font>
      <sz val="10"/>
      <color rgb="FF395729"/>
      <name val="HelveticaNeueLT Com 57 Cn"/>
      <family val="2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b/>
      <sz val="12"/>
      <color theme="0"/>
      <name val="Helvetica LT CondensedBlack"/>
    </font>
    <font>
      <sz val="12"/>
      <color theme="1"/>
      <name val="Helvetic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F94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18">
    <xf numFmtId="0" fontId="0" fillId="0" borderId="0" xfId="0"/>
    <xf numFmtId="2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14" fontId="1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5" fillId="0" borderId="14" xfId="0" applyFont="1" applyBorder="1"/>
    <xf numFmtId="164" fontId="5" fillId="0" borderId="0" xfId="0" applyNumberFormat="1" applyFont="1" applyBorder="1"/>
    <xf numFmtId="2" fontId="5" fillId="0" borderId="0" xfId="0" applyNumberFormat="1" applyFont="1" applyBorder="1"/>
    <xf numFmtId="0" fontId="5" fillId="5" borderId="14" xfId="0" applyFont="1" applyFill="1" applyBorder="1"/>
    <xf numFmtId="164" fontId="5" fillId="5" borderId="0" xfId="0" applyNumberFormat="1" applyFont="1" applyFill="1" applyBorder="1"/>
    <xf numFmtId="2" fontId="5" fillId="5" borderId="0" xfId="0" applyNumberFormat="1" applyFont="1" applyFill="1" applyBorder="1"/>
    <xf numFmtId="0" fontId="5" fillId="0" borderId="15" xfId="0" applyFont="1" applyBorder="1"/>
    <xf numFmtId="164" fontId="5" fillId="0" borderId="16" xfId="0" applyNumberFormat="1" applyFont="1" applyBorder="1"/>
    <xf numFmtId="2" fontId="5" fillId="0" borderId="16" xfId="0" applyNumberFormat="1" applyFont="1" applyBorder="1"/>
    <xf numFmtId="0" fontId="5" fillId="4" borderId="17" xfId="0" applyFont="1" applyFill="1" applyBorder="1"/>
    <xf numFmtId="164" fontId="5" fillId="4" borderId="18" xfId="0" applyNumberFormat="1" applyFont="1" applyFill="1" applyBorder="1"/>
    <xf numFmtId="2" fontId="5" fillId="4" borderId="18" xfId="0" applyNumberFormat="1" applyFont="1" applyFill="1" applyBorder="1"/>
    <xf numFmtId="164" fontId="5" fillId="4" borderId="21" xfId="0" applyNumberFormat="1" applyFont="1" applyFill="1" applyBorder="1" applyAlignment="1">
      <alignment wrapText="1"/>
    </xf>
    <xf numFmtId="164" fontId="5" fillId="0" borderId="22" xfId="0" applyNumberFormat="1" applyFont="1" applyBorder="1" applyAlignment="1">
      <alignment wrapText="1"/>
    </xf>
    <xf numFmtId="164" fontId="5" fillId="5" borderId="22" xfId="0" applyNumberFormat="1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5" fillId="4" borderId="21" xfId="0" applyFont="1" applyFill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5" borderId="22" xfId="0" applyFont="1" applyFill="1" applyBorder="1" applyAlignment="1">
      <alignment wrapText="1"/>
    </xf>
    <xf numFmtId="0" fontId="5" fillId="0" borderId="23" xfId="0" applyFont="1" applyBorder="1" applyAlignment="1">
      <alignment wrapText="1"/>
    </xf>
    <xf numFmtId="0" fontId="1" fillId="2" borderId="1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64" fontId="5" fillId="4" borderId="21" xfId="0" applyNumberFormat="1" applyFont="1" applyFill="1" applyBorder="1"/>
    <xf numFmtId="164" fontId="5" fillId="0" borderId="22" xfId="0" applyNumberFormat="1" applyFont="1" applyBorder="1"/>
    <xf numFmtId="164" fontId="5" fillId="5" borderId="22" xfId="0" applyNumberFormat="1" applyFont="1" applyFill="1" applyBorder="1"/>
    <xf numFmtId="164" fontId="5" fillId="0" borderId="23" xfId="0" applyNumberFormat="1" applyFont="1" applyBorder="1"/>
    <xf numFmtId="2" fontId="5" fillId="4" borderId="21" xfId="0" applyNumberFormat="1" applyFont="1" applyFill="1" applyBorder="1"/>
    <xf numFmtId="2" fontId="5" fillId="0" borderId="22" xfId="0" applyNumberFormat="1" applyFont="1" applyBorder="1"/>
    <xf numFmtId="2" fontId="5" fillId="5" borderId="22" xfId="0" applyNumberFormat="1" applyFont="1" applyFill="1" applyBorder="1"/>
    <xf numFmtId="2" fontId="5" fillId="0" borderId="23" xfId="0" applyNumberFormat="1" applyFont="1" applyBorder="1"/>
    <xf numFmtId="0" fontId="6" fillId="2" borderId="1" xfId="0" applyFont="1" applyFill="1" applyBorder="1" applyAlignment="1">
      <alignment horizontal="center"/>
    </xf>
    <xf numFmtId="14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2" fontId="5" fillId="0" borderId="11" xfId="0" applyNumberFormat="1" applyFont="1" applyBorder="1"/>
    <xf numFmtId="2" fontId="5" fillId="0" borderId="12" xfId="0" applyNumberFormat="1" applyFont="1" applyBorder="1"/>
    <xf numFmtId="2" fontId="5" fillId="4" borderId="25" xfId="0" applyNumberFormat="1" applyFont="1" applyFill="1" applyBorder="1"/>
    <xf numFmtId="2" fontId="5" fillId="0" borderId="26" xfId="0" applyNumberFormat="1" applyFont="1" applyBorder="1"/>
    <xf numFmtId="2" fontId="5" fillId="5" borderId="26" xfId="0" applyNumberFormat="1" applyFont="1" applyFill="1" applyBorder="1"/>
    <xf numFmtId="2" fontId="5" fillId="0" borderId="27" xfId="0" applyNumberFormat="1" applyFont="1" applyBorder="1"/>
    <xf numFmtId="0" fontId="1" fillId="2" borderId="25" xfId="0" applyFont="1" applyFill="1" applyBorder="1" applyAlignment="1">
      <alignment horizontal="center" vertical="center" wrapText="1"/>
    </xf>
    <xf numFmtId="2" fontId="5" fillId="0" borderId="28" xfId="0" applyNumberFormat="1" applyFont="1" applyBorder="1"/>
    <xf numFmtId="0" fontId="1" fillId="2" borderId="2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4" fontId="2" fillId="3" borderId="28" xfId="0" applyNumberFormat="1" applyFont="1" applyFill="1" applyBorder="1" applyAlignment="1">
      <alignment horizontal="center" vertical="center"/>
    </xf>
    <xf numFmtId="14" fontId="2" fillId="3" borderId="33" xfId="0" applyNumberFormat="1" applyFont="1" applyFill="1" applyBorder="1" applyAlignment="1">
      <alignment horizontal="center" vertical="center"/>
    </xf>
    <xf numFmtId="14" fontId="2" fillId="3" borderId="34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2" fontId="2" fillId="3" borderId="30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14" fontId="7" fillId="3" borderId="11" xfId="0" applyNumberFormat="1" applyFont="1" applyFill="1" applyBorder="1" applyAlignment="1">
      <alignment horizontal="center" vertical="center"/>
    </xf>
    <xf numFmtId="14" fontId="7" fillId="3" borderId="12" xfId="0" applyNumberFormat="1" applyFont="1" applyFill="1" applyBorder="1" applyAlignment="1">
      <alignment horizontal="center" vertical="center"/>
    </xf>
    <xf numFmtId="2" fontId="5" fillId="4" borderId="43" xfId="0" applyNumberFormat="1" applyFont="1" applyFill="1" applyBorder="1"/>
    <xf numFmtId="2" fontId="5" fillId="0" borderId="44" xfId="0" applyNumberFormat="1" applyFont="1" applyBorder="1"/>
    <xf numFmtId="2" fontId="5" fillId="5" borderId="44" xfId="0" applyNumberFormat="1" applyFont="1" applyFill="1" applyBorder="1"/>
    <xf numFmtId="2" fontId="5" fillId="0" borderId="45" xfId="0" applyNumberFormat="1" applyFont="1" applyBorder="1"/>
    <xf numFmtId="164" fontId="5" fillId="4" borderId="25" xfId="0" applyNumberFormat="1" applyFont="1" applyFill="1" applyBorder="1"/>
    <xf numFmtId="164" fontId="5" fillId="0" borderId="26" xfId="0" applyNumberFormat="1" applyFont="1" applyBorder="1"/>
    <xf numFmtId="164" fontId="5" fillId="5" borderId="26" xfId="0" applyNumberFormat="1" applyFont="1" applyFill="1" applyBorder="1"/>
    <xf numFmtId="164" fontId="5" fillId="0" borderId="27" xfId="0" applyNumberFormat="1" applyFont="1" applyBorder="1"/>
    <xf numFmtId="0" fontId="1" fillId="2" borderId="40" xfId="0" applyFont="1" applyFill="1" applyBorder="1" applyAlignment="1">
      <alignment horizontal="center" vertical="center"/>
    </xf>
    <xf numFmtId="164" fontId="5" fillId="4" borderId="40" xfId="0" applyNumberFormat="1" applyFont="1" applyFill="1" applyBorder="1"/>
    <xf numFmtId="164" fontId="5" fillId="0" borderId="41" xfId="0" applyNumberFormat="1" applyFont="1" applyBorder="1"/>
    <xf numFmtId="164" fontId="5" fillId="5" borderId="41" xfId="0" applyNumberFormat="1" applyFont="1" applyFill="1" applyBorder="1"/>
    <xf numFmtId="164" fontId="5" fillId="0" borderId="42" xfId="0" applyNumberFormat="1" applyFont="1" applyBorder="1"/>
    <xf numFmtId="0" fontId="1" fillId="2" borderId="4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10" fontId="5" fillId="4" borderId="0" xfId="1" applyNumberFormat="1" applyFont="1" applyFill="1" applyBorder="1"/>
    <xf numFmtId="10" fontId="5" fillId="4" borderId="17" xfId="1" applyNumberFormat="1" applyFont="1" applyFill="1" applyBorder="1"/>
    <xf numFmtId="10" fontId="5" fillId="4" borderId="18" xfId="1" applyNumberFormat="1" applyFont="1" applyFill="1" applyBorder="1"/>
    <xf numFmtId="10" fontId="5" fillId="4" borderId="40" xfId="1" applyNumberFormat="1" applyFont="1" applyFill="1" applyBorder="1"/>
    <xf numFmtId="10" fontId="5" fillId="4" borderId="14" xfId="1" applyNumberFormat="1" applyFont="1" applyFill="1" applyBorder="1"/>
    <xf numFmtId="10" fontId="5" fillId="4" borderId="41" xfId="1" applyNumberFormat="1" applyFont="1" applyFill="1" applyBorder="1"/>
    <xf numFmtId="10" fontId="5" fillId="4" borderId="15" xfId="1" applyNumberFormat="1" applyFont="1" applyFill="1" applyBorder="1"/>
    <xf numFmtId="10" fontId="5" fillId="4" borderId="16" xfId="1" applyNumberFormat="1" applyFont="1" applyFill="1" applyBorder="1"/>
    <xf numFmtId="10" fontId="5" fillId="4" borderId="42" xfId="1" applyNumberFormat="1" applyFont="1" applyFill="1" applyBorder="1"/>
    <xf numFmtId="0" fontId="10" fillId="6" borderId="16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1</xdr:col>
      <xdr:colOff>1699044</xdr:colOff>
      <xdr:row>7</xdr:row>
      <xdr:rowOff>17523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E01D065-C0B8-4217-8245-07DF6EE96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42" t="16456" r="6947" b="17721"/>
        <a:stretch>
          <a:fillRect/>
        </a:stretch>
      </xdr:blipFill>
      <xdr:spPr>
        <a:xfrm>
          <a:off x="381000" y="0"/>
          <a:ext cx="2080044" cy="1541523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238123</xdr:colOff>
      <xdr:row>0</xdr:row>
      <xdr:rowOff>23813</xdr:rowOff>
    </xdr:from>
    <xdr:to>
      <xdr:col>1</xdr:col>
      <xdr:colOff>1285874</xdr:colOff>
      <xdr:row>6</xdr:row>
      <xdr:rowOff>150584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CE762236-44DB-47FB-9958-A4939AA85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42" t="16456" r="6947" b="17721"/>
        <a:stretch>
          <a:fillRect/>
        </a:stretch>
      </xdr:blipFill>
      <xdr:spPr>
        <a:xfrm>
          <a:off x="238123" y="23813"/>
          <a:ext cx="1809751" cy="1341209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447EE-5967-4E17-897A-18A91FC92987}">
  <dimension ref="A1:AA55"/>
  <sheetViews>
    <sheetView tabSelected="1" zoomScale="80" zoomScaleNormal="80" workbookViewId="0">
      <pane xSplit="4" ySplit="11" topLeftCell="J12" activePane="bottomRight" state="frozen"/>
      <selection pane="topRight" activeCell="E1" sqref="E1"/>
      <selection pane="bottomLeft" activeCell="A11" sqref="A11"/>
      <selection pane="bottomRight" activeCell="A25" sqref="A25:AA25"/>
    </sheetView>
  </sheetViews>
  <sheetFormatPr baseColWidth="10" defaultRowHeight="15" x14ac:dyDescent="0.25"/>
  <cols>
    <col min="2" max="2" width="30.85546875" style="5" customWidth="1"/>
    <col min="3" max="3" width="14.42578125" style="5" customWidth="1"/>
    <col min="4" max="4" width="16.42578125" style="5" customWidth="1"/>
    <col min="13" max="13" width="13.42578125" customWidth="1"/>
    <col min="15" max="15" width="12.7109375" customWidth="1"/>
  </cols>
  <sheetData>
    <row r="1" spans="1:27" ht="18" x14ac:dyDescent="0.25">
      <c r="A1" s="1"/>
      <c r="B1" s="4"/>
      <c r="C1" s="6" t="s">
        <v>0</v>
      </c>
      <c r="D1" s="63" t="s">
        <v>1</v>
      </c>
      <c r="E1" s="64"/>
      <c r="F1" s="64"/>
      <c r="G1" s="64"/>
      <c r="H1" s="64"/>
      <c r="I1" s="65"/>
      <c r="K1" s="2"/>
      <c r="L1" s="1"/>
    </row>
    <row r="2" spans="1:27" ht="18" x14ac:dyDescent="0.25">
      <c r="A2" s="1"/>
      <c r="B2" s="4"/>
      <c r="C2" s="7" t="s">
        <v>2</v>
      </c>
      <c r="D2" s="66" t="s">
        <v>46</v>
      </c>
      <c r="E2" s="67"/>
      <c r="F2" s="67"/>
      <c r="G2" s="67"/>
      <c r="H2" s="67"/>
      <c r="I2" s="68"/>
      <c r="K2" s="2"/>
      <c r="L2" s="1"/>
    </row>
    <row r="3" spans="1:27" ht="18" x14ac:dyDescent="0.25">
      <c r="A3" s="1"/>
      <c r="B3" s="4"/>
      <c r="C3" s="8" t="s">
        <v>3</v>
      </c>
      <c r="D3" s="66" t="s">
        <v>48</v>
      </c>
      <c r="E3" s="67"/>
      <c r="F3" s="69"/>
      <c r="G3" s="66" t="s">
        <v>52</v>
      </c>
      <c r="H3" s="67"/>
      <c r="I3" s="68"/>
      <c r="K3" s="2"/>
      <c r="L3" s="1"/>
    </row>
    <row r="4" spans="1:27" ht="18" x14ac:dyDescent="0.25">
      <c r="A4" s="1"/>
      <c r="B4" s="4"/>
      <c r="C4" s="8" t="s">
        <v>4</v>
      </c>
      <c r="D4" s="66" t="s">
        <v>45</v>
      </c>
      <c r="E4" s="67"/>
      <c r="F4" s="67"/>
      <c r="G4" s="67"/>
      <c r="H4" s="67"/>
      <c r="I4" s="68"/>
      <c r="K4" s="2"/>
      <c r="L4" s="1"/>
    </row>
    <row r="5" spans="1:27" ht="18.75" thickBot="1" x14ac:dyDescent="0.3">
      <c r="A5" s="1"/>
      <c r="B5" s="4"/>
      <c r="C5" s="9" t="s">
        <v>5</v>
      </c>
      <c r="D5" s="60">
        <v>43502</v>
      </c>
      <c r="E5" s="61"/>
      <c r="F5" s="61"/>
      <c r="G5" s="61"/>
      <c r="H5" s="61"/>
      <c r="I5" s="62"/>
      <c r="K5" s="2"/>
      <c r="L5" s="1"/>
    </row>
    <row r="9" spans="1:27" ht="15.75" thickBot="1" x14ac:dyDescent="0.3">
      <c r="A9" s="117" t="s">
        <v>53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</row>
    <row r="10" spans="1:27" ht="15" customHeight="1" thickBot="1" x14ac:dyDescent="0.3">
      <c r="A10" s="73" t="s">
        <v>6</v>
      </c>
      <c r="B10" s="75" t="s">
        <v>7</v>
      </c>
      <c r="C10" s="77" t="s">
        <v>50</v>
      </c>
      <c r="D10" s="77" t="s">
        <v>49</v>
      </c>
      <c r="E10" s="71">
        <v>2018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0">
        <v>2019</v>
      </c>
      <c r="R10" s="71"/>
      <c r="S10" s="71"/>
      <c r="T10" s="71"/>
      <c r="U10" s="71"/>
      <c r="V10" s="71"/>
      <c r="W10" s="71"/>
      <c r="X10" s="71"/>
      <c r="Y10" s="71"/>
      <c r="Z10" s="71"/>
      <c r="AA10" s="72"/>
    </row>
    <row r="11" spans="1:27" ht="15.75" thickBot="1" x14ac:dyDescent="0.3">
      <c r="A11" s="74"/>
      <c r="B11" s="76"/>
      <c r="C11" s="78"/>
      <c r="D11" s="78"/>
      <c r="E11" s="30" t="s">
        <v>8</v>
      </c>
      <c r="F11" s="31" t="s">
        <v>9</v>
      </c>
      <c r="G11" s="30" t="s">
        <v>10</v>
      </c>
      <c r="H11" s="31" t="s">
        <v>11</v>
      </c>
      <c r="I11" s="30" t="s">
        <v>12</v>
      </c>
      <c r="J11" s="31" t="s">
        <v>13</v>
      </c>
      <c r="K11" s="30" t="s">
        <v>14</v>
      </c>
      <c r="L11" s="31" t="s">
        <v>15</v>
      </c>
      <c r="M11" s="30" t="s">
        <v>16</v>
      </c>
      <c r="N11" s="31" t="s">
        <v>17</v>
      </c>
      <c r="O11" s="30" t="s">
        <v>18</v>
      </c>
      <c r="P11" s="54" t="s">
        <v>19</v>
      </c>
      <c r="Q11" s="55" t="s">
        <v>8</v>
      </c>
      <c r="R11" s="59" t="s">
        <v>9</v>
      </c>
      <c r="S11" s="56" t="s">
        <v>10</v>
      </c>
      <c r="T11" s="56" t="s">
        <v>11</v>
      </c>
      <c r="U11" s="57" t="s">
        <v>12</v>
      </c>
      <c r="V11" s="56" t="s">
        <v>13</v>
      </c>
      <c r="W11" s="57" t="s">
        <v>14</v>
      </c>
      <c r="X11" s="56" t="s">
        <v>15</v>
      </c>
      <c r="Y11" s="30" t="s">
        <v>16</v>
      </c>
      <c r="Z11" s="58" t="s">
        <v>17</v>
      </c>
      <c r="AA11" s="100" t="s">
        <v>18</v>
      </c>
    </row>
    <row r="12" spans="1:27" ht="29.25" x14ac:dyDescent="0.25">
      <c r="A12" s="19" t="s">
        <v>20</v>
      </c>
      <c r="B12" s="26" t="s">
        <v>21</v>
      </c>
      <c r="C12" s="22">
        <v>20.14</v>
      </c>
      <c r="D12" s="22">
        <v>15.05</v>
      </c>
      <c r="E12" s="20">
        <v>99.34</v>
      </c>
      <c r="F12" s="32">
        <v>99.35</v>
      </c>
      <c r="G12" s="20">
        <v>99.37</v>
      </c>
      <c r="H12" s="32">
        <v>100.23</v>
      </c>
      <c r="I12" s="20">
        <v>100.31</v>
      </c>
      <c r="J12" s="32">
        <v>100.27</v>
      </c>
      <c r="K12" s="20">
        <v>99.4</v>
      </c>
      <c r="L12" s="32">
        <v>99.42</v>
      </c>
      <c r="M12" s="20">
        <v>99.82</v>
      </c>
      <c r="N12" s="32">
        <v>99.71</v>
      </c>
      <c r="O12" s="20">
        <v>99.66</v>
      </c>
      <c r="P12" s="96">
        <v>100</v>
      </c>
      <c r="Q12" s="92">
        <v>101.4</v>
      </c>
      <c r="R12" s="21">
        <v>101.62</v>
      </c>
      <c r="S12" s="48">
        <v>102.59</v>
      </c>
      <c r="T12" s="36">
        <v>103.68</v>
      </c>
      <c r="U12" s="36">
        <v>104.36</v>
      </c>
      <c r="V12" s="21">
        <v>105.25</v>
      </c>
      <c r="W12" s="36">
        <v>105.94</v>
      </c>
      <c r="X12" s="36">
        <v>105.8</v>
      </c>
      <c r="Y12" s="20">
        <v>106.29</v>
      </c>
      <c r="Z12" s="32">
        <v>106.56</v>
      </c>
      <c r="AA12" s="101">
        <v>106.07</v>
      </c>
    </row>
    <row r="13" spans="1:27" x14ac:dyDescent="0.25">
      <c r="A13" s="10" t="s">
        <v>22</v>
      </c>
      <c r="B13" s="27" t="s">
        <v>23</v>
      </c>
      <c r="C13" s="23">
        <v>1.25</v>
      </c>
      <c r="D13" s="23">
        <v>1.7</v>
      </c>
      <c r="E13" s="11">
        <v>96.6</v>
      </c>
      <c r="F13" s="33">
        <v>97.72</v>
      </c>
      <c r="G13" s="11">
        <v>98.2</v>
      </c>
      <c r="H13" s="33">
        <v>98.58</v>
      </c>
      <c r="I13" s="11">
        <v>99.08</v>
      </c>
      <c r="J13" s="33">
        <v>99.23</v>
      </c>
      <c r="K13" s="11">
        <v>99.27</v>
      </c>
      <c r="L13" s="33">
        <v>99.37</v>
      </c>
      <c r="M13" s="11">
        <v>99.51</v>
      </c>
      <c r="N13" s="33">
        <v>99.68</v>
      </c>
      <c r="O13" s="11">
        <v>99.95</v>
      </c>
      <c r="P13" s="97">
        <v>100</v>
      </c>
      <c r="Q13" s="93">
        <v>100.49</v>
      </c>
      <c r="R13" s="12">
        <v>101.54</v>
      </c>
      <c r="S13" s="49">
        <v>102.5</v>
      </c>
      <c r="T13" s="37">
        <v>103.33</v>
      </c>
      <c r="U13" s="37">
        <v>104.15</v>
      </c>
      <c r="V13" s="12">
        <v>104.41</v>
      </c>
      <c r="W13" s="37">
        <v>104.4</v>
      </c>
      <c r="X13" s="37">
        <v>104.32</v>
      </c>
      <c r="Y13" s="11">
        <v>104.15</v>
      </c>
      <c r="Z13" s="33">
        <v>104.45</v>
      </c>
      <c r="AA13" s="102">
        <v>104.91</v>
      </c>
    </row>
    <row r="14" spans="1:27" x14ac:dyDescent="0.25">
      <c r="A14" s="13" t="s">
        <v>24</v>
      </c>
      <c r="B14" s="28" t="s">
        <v>25</v>
      </c>
      <c r="C14" s="24">
        <v>4.96</v>
      </c>
      <c r="D14" s="24">
        <v>3.98</v>
      </c>
      <c r="E14" s="14">
        <v>99.74</v>
      </c>
      <c r="F14" s="34">
        <v>99.77</v>
      </c>
      <c r="G14" s="14">
        <v>99.74</v>
      </c>
      <c r="H14" s="34">
        <v>99.73</v>
      </c>
      <c r="I14" s="14">
        <v>99.71</v>
      </c>
      <c r="J14" s="34">
        <v>99.78</v>
      </c>
      <c r="K14" s="14">
        <v>99.73</v>
      </c>
      <c r="L14" s="34">
        <v>99.79</v>
      </c>
      <c r="M14" s="14">
        <v>99.73</v>
      </c>
      <c r="N14" s="34">
        <v>99.79</v>
      </c>
      <c r="O14" s="14">
        <v>99.93</v>
      </c>
      <c r="P14" s="98">
        <v>100</v>
      </c>
      <c r="Q14" s="94">
        <v>99.84</v>
      </c>
      <c r="R14" s="15">
        <v>99.92</v>
      </c>
      <c r="S14" s="50">
        <v>99.9</v>
      </c>
      <c r="T14" s="38">
        <v>99.97</v>
      </c>
      <c r="U14" s="38">
        <v>100.26</v>
      </c>
      <c r="V14" s="15">
        <v>100.35</v>
      </c>
      <c r="W14" s="38">
        <v>100.12</v>
      </c>
      <c r="X14" s="38">
        <v>100.34</v>
      </c>
      <c r="Y14" s="14">
        <v>100.46</v>
      </c>
      <c r="Z14" s="34">
        <v>100.51</v>
      </c>
      <c r="AA14" s="103">
        <v>100.62</v>
      </c>
    </row>
    <row r="15" spans="1:27" ht="29.25" x14ac:dyDescent="0.25">
      <c r="A15" s="10" t="s">
        <v>26</v>
      </c>
      <c r="B15" s="27" t="s">
        <v>27</v>
      </c>
      <c r="C15" s="23">
        <v>24.9</v>
      </c>
      <c r="D15" s="23">
        <v>33.119999999999997</v>
      </c>
      <c r="E15" s="11">
        <v>95.93</v>
      </c>
      <c r="F15" s="33">
        <v>96.28</v>
      </c>
      <c r="G15" s="11">
        <v>96.7</v>
      </c>
      <c r="H15" s="33">
        <v>97.59</v>
      </c>
      <c r="I15" s="11">
        <v>98.07</v>
      </c>
      <c r="J15" s="33">
        <v>98.13</v>
      </c>
      <c r="K15" s="11">
        <v>98.44</v>
      </c>
      <c r="L15" s="33">
        <v>98.83</v>
      </c>
      <c r="M15" s="11">
        <v>99.03</v>
      </c>
      <c r="N15" s="33">
        <v>99.45</v>
      </c>
      <c r="O15" s="11">
        <v>99.65</v>
      </c>
      <c r="P15" s="97">
        <v>100</v>
      </c>
      <c r="Q15" s="93">
        <v>100.25</v>
      </c>
      <c r="R15" s="12">
        <v>100.53</v>
      </c>
      <c r="S15" s="49">
        <v>101.2</v>
      </c>
      <c r="T15" s="37">
        <v>101.67</v>
      </c>
      <c r="U15" s="37">
        <v>102.11</v>
      </c>
      <c r="V15" s="12">
        <v>102.19</v>
      </c>
      <c r="W15" s="37">
        <v>102.36</v>
      </c>
      <c r="X15" s="37">
        <v>102.53</v>
      </c>
      <c r="Y15" s="11">
        <v>102.74</v>
      </c>
      <c r="Z15" s="33">
        <v>102.94</v>
      </c>
      <c r="AA15" s="102">
        <v>103.24</v>
      </c>
    </row>
    <row r="16" spans="1:27" ht="43.5" x14ac:dyDescent="0.25">
      <c r="A16" s="13" t="s">
        <v>28</v>
      </c>
      <c r="B16" s="28" t="s">
        <v>29</v>
      </c>
      <c r="C16" s="24">
        <v>5.2</v>
      </c>
      <c r="D16" s="24">
        <v>4.1900000000000004</v>
      </c>
      <c r="E16" s="14">
        <v>98.59</v>
      </c>
      <c r="F16" s="34">
        <v>98.98</v>
      </c>
      <c r="G16" s="14">
        <v>99.2</v>
      </c>
      <c r="H16" s="34">
        <v>99.33</v>
      </c>
      <c r="I16" s="14">
        <v>99.59</v>
      </c>
      <c r="J16" s="34">
        <v>99.7</v>
      </c>
      <c r="K16" s="14">
        <v>99.67</v>
      </c>
      <c r="L16" s="34">
        <v>99.78</v>
      </c>
      <c r="M16" s="14">
        <v>99.86</v>
      </c>
      <c r="N16" s="34">
        <v>99.86</v>
      </c>
      <c r="O16" s="14">
        <v>99.96</v>
      </c>
      <c r="P16" s="98">
        <v>100</v>
      </c>
      <c r="Q16" s="94">
        <v>100.46</v>
      </c>
      <c r="R16" s="15">
        <v>100.86</v>
      </c>
      <c r="S16" s="50">
        <v>101.22</v>
      </c>
      <c r="T16" s="38">
        <v>101.69</v>
      </c>
      <c r="U16" s="38">
        <v>102.01</v>
      </c>
      <c r="V16" s="15">
        <v>102.22</v>
      </c>
      <c r="W16" s="38">
        <v>102.27</v>
      </c>
      <c r="X16" s="38">
        <v>102.31</v>
      </c>
      <c r="Y16" s="14">
        <v>102.38</v>
      </c>
      <c r="Z16" s="34">
        <v>102.33</v>
      </c>
      <c r="AA16" s="103">
        <v>102.45</v>
      </c>
    </row>
    <row r="17" spans="1:27" x14ac:dyDescent="0.25">
      <c r="A17" s="10" t="s">
        <v>30</v>
      </c>
      <c r="B17" s="27" t="s">
        <v>31</v>
      </c>
      <c r="C17" s="23">
        <v>1.91</v>
      </c>
      <c r="D17" s="23">
        <v>1.71</v>
      </c>
      <c r="E17" s="11">
        <v>97.02</v>
      </c>
      <c r="F17" s="33">
        <v>97.87</v>
      </c>
      <c r="G17" s="11">
        <v>98.61</v>
      </c>
      <c r="H17" s="33">
        <v>98.97</v>
      </c>
      <c r="I17" s="11">
        <v>99.07</v>
      </c>
      <c r="J17" s="33">
        <v>99.3</v>
      </c>
      <c r="K17" s="11">
        <v>99.49</v>
      </c>
      <c r="L17" s="33">
        <v>99.65</v>
      </c>
      <c r="M17" s="11">
        <v>99.86</v>
      </c>
      <c r="N17" s="33">
        <v>99.96</v>
      </c>
      <c r="O17" s="11">
        <v>99.89</v>
      </c>
      <c r="P17" s="97">
        <v>100</v>
      </c>
      <c r="Q17" s="93">
        <v>100.37</v>
      </c>
      <c r="R17" s="12">
        <v>100.35</v>
      </c>
      <c r="S17" s="49">
        <v>100.5</v>
      </c>
      <c r="T17" s="37">
        <v>100.81</v>
      </c>
      <c r="U17" s="37">
        <v>101.06</v>
      </c>
      <c r="V17" s="12">
        <v>101.35</v>
      </c>
      <c r="W17" s="37">
        <v>101.5</v>
      </c>
      <c r="X17" s="37">
        <v>101.8</v>
      </c>
      <c r="Y17" s="11">
        <v>102.08</v>
      </c>
      <c r="Z17" s="33">
        <v>102.43</v>
      </c>
      <c r="AA17" s="102">
        <v>102.65</v>
      </c>
    </row>
    <row r="18" spans="1:27" x14ac:dyDescent="0.25">
      <c r="A18" s="13" t="s">
        <v>32</v>
      </c>
      <c r="B18" s="28" t="s">
        <v>33</v>
      </c>
      <c r="C18" s="24">
        <v>15.25</v>
      </c>
      <c r="D18" s="24">
        <v>12.93</v>
      </c>
      <c r="E18" s="14">
        <v>97.08</v>
      </c>
      <c r="F18" s="34">
        <v>98.08</v>
      </c>
      <c r="G18" s="14">
        <v>98.41</v>
      </c>
      <c r="H18" s="34">
        <v>98.5</v>
      </c>
      <c r="I18" s="14">
        <v>98.88</v>
      </c>
      <c r="J18" s="34">
        <v>99.21</v>
      </c>
      <c r="K18" s="14">
        <v>99.29</v>
      </c>
      <c r="L18" s="34">
        <v>99.35</v>
      </c>
      <c r="M18" s="14">
        <v>99.35</v>
      </c>
      <c r="N18" s="34">
        <v>99.54</v>
      </c>
      <c r="O18" s="14">
        <v>99.63</v>
      </c>
      <c r="P18" s="98">
        <v>100</v>
      </c>
      <c r="Q18" s="94">
        <v>100.37</v>
      </c>
      <c r="R18" s="15">
        <v>101.15</v>
      </c>
      <c r="S18" s="50">
        <v>101.53</v>
      </c>
      <c r="T18" s="38">
        <v>101.76</v>
      </c>
      <c r="U18" s="38">
        <v>101.77</v>
      </c>
      <c r="V18" s="15">
        <v>102.23</v>
      </c>
      <c r="W18" s="38">
        <v>102.52</v>
      </c>
      <c r="X18" s="38">
        <v>102.63</v>
      </c>
      <c r="Y18" s="14">
        <v>102.68</v>
      </c>
      <c r="Z18" s="34">
        <v>102.82</v>
      </c>
      <c r="AA18" s="103">
        <v>102.92</v>
      </c>
    </row>
    <row r="19" spans="1:27" x14ac:dyDescent="0.25">
      <c r="A19" s="10" t="s">
        <v>34</v>
      </c>
      <c r="B19" s="27" t="s">
        <v>35</v>
      </c>
      <c r="C19" s="23">
        <v>3.72</v>
      </c>
      <c r="D19" s="23">
        <v>4.33</v>
      </c>
      <c r="E19" s="11">
        <v>99.76</v>
      </c>
      <c r="F19" s="33">
        <v>99.99</v>
      </c>
      <c r="G19" s="11">
        <v>99.99</v>
      </c>
      <c r="H19" s="33">
        <v>99.98</v>
      </c>
      <c r="I19" s="11">
        <v>99.97</v>
      </c>
      <c r="J19" s="33">
        <v>101.66</v>
      </c>
      <c r="K19" s="11">
        <v>100.24</v>
      </c>
      <c r="L19" s="33">
        <v>100.06</v>
      </c>
      <c r="M19" s="11">
        <v>100.09</v>
      </c>
      <c r="N19" s="33">
        <v>100.04</v>
      </c>
      <c r="O19" s="11">
        <v>100.03</v>
      </c>
      <c r="P19" s="97">
        <v>100</v>
      </c>
      <c r="Q19" s="93">
        <v>101.44</v>
      </c>
      <c r="R19" s="12">
        <v>101.32</v>
      </c>
      <c r="S19" s="49">
        <v>101.19</v>
      </c>
      <c r="T19" s="37">
        <v>101.91</v>
      </c>
      <c r="U19" s="37">
        <v>101.85</v>
      </c>
      <c r="V19" s="12">
        <v>101.73</v>
      </c>
      <c r="W19" s="37">
        <v>102.07</v>
      </c>
      <c r="X19" s="37">
        <v>101.88</v>
      </c>
      <c r="Y19" s="11">
        <v>101.87</v>
      </c>
      <c r="Z19" s="33">
        <v>101.81</v>
      </c>
      <c r="AA19" s="102">
        <v>101.75</v>
      </c>
    </row>
    <row r="20" spans="1:27" x14ac:dyDescent="0.25">
      <c r="A20" s="13" t="s">
        <v>36</v>
      </c>
      <c r="B20" s="28" t="s">
        <v>37</v>
      </c>
      <c r="C20" s="24">
        <v>3.83</v>
      </c>
      <c r="D20" s="24">
        <v>3.79</v>
      </c>
      <c r="E20" s="14">
        <v>100.63</v>
      </c>
      <c r="F20" s="34">
        <v>99.57</v>
      </c>
      <c r="G20" s="14">
        <v>99.27</v>
      </c>
      <c r="H20" s="34">
        <v>99.01</v>
      </c>
      <c r="I20" s="14">
        <v>99.52</v>
      </c>
      <c r="J20" s="34">
        <v>99.56</v>
      </c>
      <c r="K20" s="14">
        <v>99.24</v>
      </c>
      <c r="L20" s="34">
        <v>98.77</v>
      </c>
      <c r="M20" s="14">
        <v>98.72</v>
      </c>
      <c r="N20" s="34">
        <v>98.66</v>
      </c>
      <c r="O20" s="14">
        <v>99.45</v>
      </c>
      <c r="P20" s="98">
        <v>100</v>
      </c>
      <c r="Q20" s="94">
        <v>100.47</v>
      </c>
      <c r="R20" s="15">
        <v>101</v>
      </c>
      <c r="S20" s="50">
        <v>100.5</v>
      </c>
      <c r="T20" s="38">
        <v>100.83</v>
      </c>
      <c r="U20" s="38">
        <v>101.02</v>
      </c>
      <c r="V20" s="15">
        <v>101.56</v>
      </c>
      <c r="W20" s="38">
        <v>102.08</v>
      </c>
      <c r="X20" s="38">
        <v>101.82</v>
      </c>
      <c r="Y20" s="14">
        <v>101.38</v>
      </c>
      <c r="Z20" s="34">
        <v>101.86</v>
      </c>
      <c r="AA20" s="103">
        <v>102.26</v>
      </c>
    </row>
    <row r="21" spans="1:27" x14ac:dyDescent="0.25">
      <c r="A21" s="10" t="s">
        <v>38</v>
      </c>
      <c r="B21" s="27" t="s">
        <v>39</v>
      </c>
      <c r="C21" s="23">
        <v>4.82</v>
      </c>
      <c r="D21" s="23">
        <v>4.41</v>
      </c>
      <c r="E21" s="11">
        <v>93.56</v>
      </c>
      <c r="F21" s="33">
        <v>99.58</v>
      </c>
      <c r="G21" s="11">
        <v>99.6</v>
      </c>
      <c r="H21" s="33">
        <v>99.61</v>
      </c>
      <c r="I21" s="11">
        <v>99.61</v>
      </c>
      <c r="J21" s="33">
        <v>99.61</v>
      </c>
      <c r="K21" s="11">
        <v>99.61</v>
      </c>
      <c r="L21" s="33">
        <v>99.7</v>
      </c>
      <c r="M21" s="11">
        <v>100</v>
      </c>
      <c r="N21" s="33">
        <v>100</v>
      </c>
      <c r="O21" s="11">
        <v>100</v>
      </c>
      <c r="P21" s="97">
        <v>100</v>
      </c>
      <c r="Q21" s="93">
        <v>100</v>
      </c>
      <c r="R21" s="12">
        <v>104.48</v>
      </c>
      <c r="S21" s="49">
        <v>104.51</v>
      </c>
      <c r="T21" s="37">
        <v>104.61</v>
      </c>
      <c r="U21" s="37">
        <v>104.66</v>
      </c>
      <c r="V21" s="12">
        <v>104.66</v>
      </c>
      <c r="W21" s="37">
        <v>104.66</v>
      </c>
      <c r="X21" s="37">
        <v>104.77</v>
      </c>
      <c r="Y21" s="11">
        <v>105.72</v>
      </c>
      <c r="Z21" s="33">
        <v>105.75</v>
      </c>
      <c r="AA21" s="102">
        <v>105.75</v>
      </c>
    </row>
    <row r="22" spans="1:27" x14ac:dyDescent="0.25">
      <c r="A22" s="13" t="s">
        <v>40</v>
      </c>
      <c r="B22" s="28" t="s">
        <v>41</v>
      </c>
      <c r="C22" s="24">
        <v>8.07</v>
      </c>
      <c r="D22" s="24">
        <v>9.43</v>
      </c>
      <c r="E22" s="14">
        <v>97.63</v>
      </c>
      <c r="F22" s="34">
        <v>98.11</v>
      </c>
      <c r="G22" s="14">
        <v>98.54</v>
      </c>
      <c r="H22" s="34">
        <v>98.76</v>
      </c>
      <c r="I22" s="14">
        <v>98.75</v>
      </c>
      <c r="J22" s="34">
        <v>98.92</v>
      </c>
      <c r="K22" s="14">
        <v>99.03</v>
      </c>
      <c r="L22" s="34">
        <v>99.1</v>
      </c>
      <c r="M22" s="14">
        <v>99.16</v>
      </c>
      <c r="N22" s="34">
        <v>99.25</v>
      </c>
      <c r="O22" s="14">
        <v>99.46</v>
      </c>
      <c r="P22" s="98">
        <v>100</v>
      </c>
      <c r="Q22" s="94">
        <v>101.15</v>
      </c>
      <c r="R22" s="15">
        <v>101.91</v>
      </c>
      <c r="S22" s="50">
        <v>101.88</v>
      </c>
      <c r="T22" s="38">
        <v>102.36</v>
      </c>
      <c r="U22" s="38">
        <v>102.54</v>
      </c>
      <c r="V22" s="15">
        <v>102.64</v>
      </c>
      <c r="W22" s="38">
        <v>102.59</v>
      </c>
      <c r="X22" s="38">
        <v>102.92</v>
      </c>
      <c r="Y22" s="14">
        <v>103.27</v>
      </c>
      <c r="Z22" s="34">
        <v>103.38</v>
      </c>
      <c r="AA22" s="103">
        <v>103.71</v>
      </c>
    </row>
    <row r="23" spans="1:27" ht="15.75" thickBot="1" x14ac:dyDescent="0.3">
      <c r="A23" s="16" t="s">
        <v>42</v>
      </c>
      <c r="B23" s="29" t="s">
        <v>43</v>
      </c>
      <c r="C23" s="25">
        <v>5.95</v>
      </c>
      <c r="D23" s="25">
        <v>5.36</v>
      </c>
      <c r="E23" s="17">
        <v>98.49</v>
      </c>
      <c r="F23" s="35">
        <v>98.92</v>
      </c>
      <c r="G23" s="17">
        <v>99.14</v>
      </c>
      <c r="H23" s="35">
        <v>99.35</v>
      </c>
      <c r="I23" s="17">
        <v>99.65</v>
      </c>
      <c r="J23" s="35">
        <v>99.79</v>
      </c>
      <c r="K23" s="17">
        <v>99.82</v>
      </c>
      <c r="L23" s="35">
        <v>99.85</v>
      </c>
      <c r="M23" s="17">
        <v>99.9</v>
      </c>
      <c r="N23" s="35">
        <v>99.76</v>
      </c>
      <c r="O23" s="17">
        <v>99.83</v>
      </c>
      <c r="P23" s="99">
        <v>100</v>
      </c>
      <c r="Q23" s="95">
        <v>100.78</v>
      </c>
      <c r="R23" s="18">
        <v>101.35</v>
      </c>
      <c r="S23" s="51">
        <v>101.62</v>
      </c>
      <c r="T23" s="39">
        <v>101.93</v>
      </c>
      <c r="U23" s="39">
        <v>102.05</v>
      </c>
      <c r="V23" s="18">
        <v>102.19</v>
      </c>
      <c r="W23" s="39">
        <v>102.19</v>
      </c>
      <c r="X23" s="39">
        <v>102.35</v>
      </c>
      <c r="Y23" s="17">
        <v>102.68</v>
      </c>
      <c r="Z23" s="35">
        <v>102.72</v>
      </c>
      <c r="AA23" s="104">
        <v>102.79</v>
      </c>
    </row>
    <row r="25" spans="1:27" ht="15.75" thickBot="1" x14ac:dyDescent="0.3">
      <c r="A25" s="117" t="s">
        <v>54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</row>
    <row r="26" spans="1:27" ht="15.75" thickBot="1" x14ac:dyDescent="0.3">
      <c r="A26" s="73" t="s">
        <v>6</v>
      </c>
      <c r="B26" s="75" t="s">
        <v>7</v>
      </c>
      <c r="C26" s="77" t="s">
        <v>50</v>
      </c>
      <c r="D26" s="77" t="s">
        <v>49</v>
      </c>
      <c r="E26" s="71">
        <v>2018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0">
        <v>2019</v>
      </c>
      <c r="R26" s="71"/>
      <c r="S26" s="71"/>
      <c r="T26" s="71"/>
      <c r="U26" s="71"/>
      <c r="V26" s="71"/>
      <c r="W26" s="71"/>
      <c r="X26" s="71"/>
      <c r="Y26" s="71"/>
      <c r="Z26" s="71"/>
      <c r="AA26" s="72"/>
    </row>
    <row r="27" spans="1:27" ht="15.75" thickBot="1" x14ac:dyDescent="0.3">
      <c r="A27" s="74"/>
      <c r="B27" s="76"/>
      <c r="C27" s="78"/>
      <c r="D27" s="78"/>
      <c r="E27" s="30" t="s">
        <v>8</v>
      </c>
      <c r="F27" s="58" t="s">
        <v>9</v>
      </c>
      <c r="G27" s="30" t="s">
        <v>10</v>
      </c>
      <c r="H27" s="58" t="s">
        <v>11</v>
      </c>
      <c r="I27" s="30" t="s">
        <v>12</v>
      </c>
      <c r="J27" s="58" t="s">
        <v>13</v>
      </c>
      <c r="K27" s="30" t="s">
        <v>14</v>
      </c>
      <c r="L27" s="58" t="s">
        <v>15</v>
      </c>
      <c r="M27" s="30" t="s">
        <v>16</v>
      </c>
      <c r="N27" s="58" t="s">
        <v>17</v>
      </c>
      <c r="O27" s="30" t="s">
        <v>18</v>
      </c>
      <c r="P27" s="54" t="s">
        <v>19</v>
      </c>
      <c r="Q27" s="105" t="s">
        <v>8</v>
      </c>
      <c r="R27" s="30" t="s">
        <v>9</v>
      </c>
      <c r="S27" s="106" t="s">
        <v>10</v>
      </c>
      <c r="T27" s="106" t="s">
        <v>11</v>
      </c>
      <c r="U27" s="107" t="s">
        <v>12</v>
      </c>
      <c r="V27" s="106" t="s">
        <v>13</v>
      </c>
      <c r="W27" s="107" t="s">
        <v>14</v>
      </c>
      <c r="X27" s="106" t="s">
        <v>15</v>
      </c>
      <c r="Y27" s="30" t="s">
        <v>16</v>
      </c>
      <c r="Z27" s="58" t="s">
        <v>17</v>
      </c>
      <c r="AA27" s="100" t="s">
        <v>18</v>
      </c>
    </row>
    <row r="28" spans="1:27" ht="29.25" x14ac:dyDescent="0.25">
      <c r="A28" s="19" t="s">
        <v>20</v>
      </c>
      <c r="B28" s="26" t="s">
        <v>21</v>
      </c>
      <c r="C28" s="22">
        <v>20.14</v>
      </c>
      <c r="D28" s="22">
        <v>15.05</v>
      </c>
      <c r="E28" s="20"/>
      <c r="F28" s="109">
        <f>(F12-E12)/E12</f>
        <v>1.0066438494051646E-4</v>
      </c>
      <c r="G28" s="110">
        <f t="shared" ref="G28:AA28" si="0">(G12-F12)/F12</f>
        <v>2.0130850528445127E-4</v>
      </c>
      <c r="H28" s="110">
        <f t="shared" si="0"/>
        <v>8.654523498037631E-3</v>
      </c>
      <c r="I28" s="110">
        <f t="shared" si="0"/>
        <v>7.9816422228871887E-4</v>
      </c>
      <c r="J28" s="110">
        <f t="shared" si="0"/>
        <v>-3.98763832120489E-4</v>
      </c>
      <c r="K28" s="110">
        <f t="shared" si="0"/>
        <v>-8.6765732522189123E-3</v>
      </c>
      <c r="L28" s="110">
        <f t="shared" si="0"/>
        <v>2.0120724346072455E-4</v>
      </c>
      <c r="M28" s="110">
        <f t="shared" si="0"/>
        <v>4.0233353450009196E-3</v>
      </c>
      <c r="N28" s="110">
        <f t="shared" si="0"/>
        <v>-1.1019835704267626E-3</v>
      </c>
      <c r="O28" s="110">
        <f t="shared" si="0"/>
        <v>-5.0145421722993838E-4</v>
      </c>
      <c r="P28" s="110">
        <f t="shared" si="0"/>
        <v>3.4115994380895386E-3</v>
      </c>
      <c r="Q28" s="109">
        <f t="shared" si="0"/>
        <v>1.4000000000000058E-2</v>
      </c>
      <c r="R28" s="110">
        <f t="shared" si="0"/>
        <v>2.1696252465483123E-3</v>
      </c>
      <c r="S28" s="110">
        <f t="shared" si="0"/>
        <v>9.5453650856130567E-3</v>
      </c>
      <c r="T28" s="110">
        <f t="shared" si="0"/>
        <v>1.0624817233648536E-2</v>
      </c>
      <c r="U28" s="110">
        <f t="shared" si="0"/>
        <v>6.5586419753085705E-3</v>
      </c>
      <c r="V28" s="110">
        <f t="shared" si="0"/>
        <v>8.5281717133001197E-3</v>
      </c>
      <c r="W28" s="110">
        <f t="shared" si="0"/>
        <v>6.5558194774346578E-3</v>
      </c>
      <c r="X28" s="110">
        <f t="shared" si="0"/>
        <v>-1.3215027373985329E-3</v>
      </c>
      <c r="Y28" s="110">
        <f t="shared" si="0"/>
        <v>4.6313799621929023E-3</v>
      </c>
      <c r="Z28" s="110">
        <f t="shared" si="0"/>
        <v>2.5402201524131716E-3</v>
      </c>
      <c r="AA28" s="111">
        <f t="shared" si="0"/>
        <v>-4.5983483483484338E-3</v>
      </c>
    </row>
    <row r="29" spans="1:27" x14ac:dyDescent="0.25">
      <c r="A29" s="10" t="s">
        <v>22</v>
      </c>
      <c r="B29" s="27" t="s">
        <v>23</v>
      </c>
      <c r="C29" s="23">
        <v>1.25</v>
      </c>
      <c r="D29" s="23">
        <v>1.7</v>
      </c>
      <c r="E29" s="11"/>
      <c r="F29" s="112">
        <f t="shared" ref="F29:AA29" si="1">(F13-E13)/E13</f>
        <v>1.1594202898550772E-2</v>
      </c>
      <c r="G29" s="108">
        <f t="shared" si="1"/>
        <v>4.9119934506754396E-3</v>
      </c>
      <c r="H29" s="108">
        <f t="shared" si="1"/>
        <v>3.8696537678207274E-3</v>
      </c>
      <c r="I29" s="108">
        <f t="shared" si="1"/>
        <v>5.0720227226617974E-3</v>
      </c>
      <c r="J29" s="108">
        <f t="shared" si="1"/>
        <v>1.5139281388777319E-3</v>
      </c>
      <c r="K29" s="108">
        <f t="shared" si="1"/>
        <v>4.031039000301526E-4</v>
      </c>
      <c r="L29" s="108">
        <f t="shared" si="1"/>
        <v>1.0073536818777933E-3</v>
      </c>
      <c r="M29" s="108">
        <f t="shared" si="1"/>
        <v>1.4088759182852024E-3</v>
      </c>
      <c r="N29" s="108">
        <f t="shared" si="1"/>
        <v>1.7083710179881589E-3</v>
      </c>
      <c r="O29" s="108">
        <f t="shared" si="1"/>
        <v>2.7086677367575843E-3</v>
      </c>
      <c r="P29" s="108">
        <f t="shared" si="1"/>
        <v>5.0025012506250282E-4</v>
      </c>
      <c r="Q29" s="112">
        <f t="shared" si="1"/>
        <v>4.8999999999999487E-3</v>
      </c>
      <c r="R29" s="108">
        <f t="shared" si="1"/>
        <v>1.044880087570914E-2</v>
      </c>
      <c r="S29" s="108">
        <f t="shared" si="1"/>
        <v>9.4544022060271196E-3</v>
      </c>
      <c r="T29" s="108">
        <f t="shared" si="1"/>
        <v>8.097560975609739E-3</v>
      </c>
      <c r="U29" s="108">
        <f t="shared" si="1"/>
        <v>7.9357398625762837E-3</v>
      </c>
      <c r="V29" s="108">
        <f t="shared" si="1"/>
        <v>2.4963994239077377E-3</v>
      </c>
      <c r="W29" s="108">
        <f t="shared" si="1"/>
        <v>-9.5776266641039231E-5</v>
      </c>
      <c r="X29" s="108">
        <f t="shared" si="1"/>
        <v>-7.6628352490433428E-4</v>
      </c>
      <c r="Y29" s="108">
        <f t="shared" si="1"/>
        <v>-1.6296012269937453E-3</v>
      </c>
      <c r="Z29" s="108">
        <f t="shared" si="1"/>
        <v>2.8804608737397711E-3</v>
      </c>
      <c r="AA29" s="113">
        <f t="shared" si="1"/>
        <v>4.40402106270937E-3</v>
      </c>
    </row>
    <row r="30" spans="1:27" x14ac:dyDescent="0.25">
      <c r="A30" s="13" t="s">
        <v>24</v>
      </c>
      <c r="B30" s="28" t="s">
        <v>25</v>
      </c>
      <c r="C30" s="24">
        <v>4.96</v>
      </c>
      <c r="D30" s="24">
        <v>3.98</v>
      </c>
      <c r="E30" s="14"/>
      <c r="F30" s="112">
        <f t="shared" ref="F30:AA30" si="2">(F14-E14)/E14</f>
        <v>3.0078203328655643E-4</v>
      </c>
      <c r="G30" s="108">
        <f t="shared" si="2"/>
        <v>-3.0069159065852601E-4</v>
      </c>
      <c r="H30" s="108">
        <f t="shared" si="2"/>
        <v>-1.0026067776209049E-4</v>
      </c>
      <c r="I30" s="108">
        <f t="shared" si="2"/>
        <v>-2.0054146194736018E-4</v>
      </c>
      <c r="J30" s="108">
        <f t="shared" si="2"/>
        <v>7.0203590412202784E-4</v>
      </c>
      <c r="K30" s="108">
        <f t="shared" si="2"/>
        <v>-5.0110242533571013E-4</v>
      </c>
      <c r="L30" s="108">
        <f t="shared" si="2"/>
        <v>6.0162438584179551E-4</v>
      </c>
      <c r="M30" s="108">
        <f t="shared" si="2"/>
        <v>-6.0126265156831621E-4</v>
      </c>
      <c r="N30" s="108">
        <f t="shared" si="2"/>
        <v>6.0162438584179551E-4</v>
      </c>
      <c r="O30" s="108">
        <f t="shared" si="2"/>
        <v>1.4029461869926902E-3</v>
      </c>
      <c r="P30" s="108">
        <f t="shared" si="2"/>
        <v>7.0049034324019984E-4</v>
      </c>
      <c r="Q30" s="112">
        <f t="shared" si="2"/>
        <v>-1.5999999999999658E-3</v>
      </c>
      <c r="R30" s="108">
        <f t="shared" si="2"/>
        <v>8.0128205128203412E-4</v>
      </c>
      <c r="S30" s="108">
        <f t="shared" si="2"/>
        <v>-2.0016012810244215E-4</v>
      </c>
      <c r="T30" s="108">
        <f t="shared" si="2"/>
        <v>7.0070070070063235E-4</v>
      </c>
      <c r="U30" s="108">
        <f t="shared" si="2"/>
        <v>2.9008702610783862E-3</v>
      </c>
      <c r="V30" s="108">
        <f t="shared" si="2"/>
        <v>8.9766606822251345E-4</v>
      </c>
      <c r="W30" s="108">
        <f t="shared" si="2"/>
        <v>-2.2919780767313379E-3</v>
      </c>
      <c r="X30" s="108">
        <f t="shared" si="2"/>
        <v>2.197363164202945E-3</v>
      </c>
      <c r="Y30" s="108">
        <f t="shared" si="2"/>
        <v>1.1959338249949206E-3</v>
      </c>
      <c r="Z30" s="108">
        <f t="shared" si="2"/>
        <v>4.9771053155496091E-4</v>
      </c>
      <c r="AA30" s="113">
        <f t="shared" si="2"/>
        <v>1.0944184658242904E-3</v>
      </c>
    </row>
    <row r="31" spans="1:27" ht="29.25" x14ac:dyDescent="0.25">
      <c r="A31" s="10" t="s">
        <v>26</v>
      </c>
      <c r="B31" s="27" t="s">
        <v>27</v>
      </c>
      <c r="C31" s="23">
        <v>24.9</v>
      </c>
      <c r="D31" s="23">
        <v>33.119999999999997</v>
      </c>
      <c r="E31" s="11"/>
      <c r="F31" s="112">
        <f t="shared" ref="F31:AA31" si="3">(F15-E15)/E15</f>
        <v>3.6484936933179851E-3</v>
      </c>
      <c r="G31" s="108">
        <f t="shared" si="3"/>
        <v>4.3622766929788297E-3</v>
      </c>
      <c r="H31" s="108">
        <f t="shared" si="3"/>
        <v>9.2037228541882159E-3</v>
      </c>
      <c r="I31" s="108">
        <f t="shared" si="3"/>
        <v>4.9185367353211367E-3</v>
      </c>
      <c r="J31" s="108">
        <f t="shared" si="3"/>
        <v>6.1180789232183417E-4</v>
      </c>
      <c r="K31" s="108">
        <f t="shared" si="3"/>
        <v>3.159074696830758E-3</v>
      </c>
      <c r="L31" s="108">
        <f t="shared" si="3"/>
        <v>3.9618041446566497E-3</v>
      </c>
      <c r="M31" s="108">
        <f t="shared" si="3"/>
        <v>2.0236770211474538E-3</v>
      </c>
      <c r="N31" s="108">
        <f t="shared" si="3"/>
        <v>4.2411390487731163E-3</v>
      </c>
      <c r="O31" s="108">
        <f t="shared" si="3"/>
        <v>2.0110608345902748E-3</v>
      </c>
      <c r="P31" s="108">
        <f t="shared" si="3"/>
        <v>3.5122930255895063E-3</v>
      </c>
      <c r="Q31" s="112">
        <f t="shared" si="3"/>
        <v>2.5000000000000001E-3</v>
      </c>
      <c r="R31" s="108">
        <f t="shared" si="3"/>
        <v>2.7930174563591138E-3</v>
      </c>
      <c r="S31" s="108">
        <f t="shared" si="3"/>
        <v>6.6646772107828677E-3</v>
      </c>
      <c r="T31" s="108">
        <f t="shared" si="3"/>
        <v>4.6442687747035461E-3</v>
      </c>
      <c r="U31" s="108">
        <f t="shared" si="3"/>
        <v>4.3277269597717886E-3</v>
      </c>
      <c r="V31" s="108">
        <f t="shared" si="3"/>
        <v>7.8346880814805894E-4</v>
      </c>
      <c r="W31" s="108">
        <f t="shared" si="3"/>
        <v>1.6635678637831658E-3</v>
      </c>
      <c r="X31" s="108">
        <f t="shared" si="3"/>
        <v>1.6608050019539049E-3</v>
      </c>
      <c r="Y31" s="108">
        <f t="shared" si="3"/>
        <v>2.048181020189152E-3</v>
      </c>
      <c r="Z31" s="108">
        <f t="shared" si="3"/>
        <v>1.9466614755694262E-3</v>
      </c>
      <c r="AA31" s="113">
        <f t="shared" si="3"/>
        <v>2.9143190207887816E-3</v>
      </c>
    </row>
    <row r="32" spans="1:27" ht="43.5" x14ac:dyDescent="0.25">
      <c r="A32" s="13" t="s">
        <v>28</v>
      </c>
      <c r="B32" s="28" t="s">
        <v>29</v>
      </c>
      <c r="C32" s="24">
        <v>5.2</v>
      </c>
      <c r="D32" s="24">
        <v>4.1900000000000004</v>
      </c>
      <c r="E32" s="14"/>
      <c r="F32" s="112">
        <f t="shared" ref="F32:AA32" si="4">(F16-E16)/E16</f>
        <v>3.9557764479156154E-3</v>
      </c>
      <c r="G32" s="108">
        <f t="shared" si="4"/>
        <v>2.2226712467164969E-3</v>
      </c>
      <c r="H32" s="108">
        <f t="shared" si="4"/>
        <v>1.3104838709676961E-3</v>
      </c>
      <c r="I32" s="108">
        <f t="shared" si="4"/>
        <v>2.6175375012584831E-3</v>
      </c>
      <c r="J32" s="108">
        <f t="shared" si="4"/>
        <v>1.1045285671252077E-3</v>
      </c>
      <c r="K32" s="108">
        <f t="shared" si="4"/>
        <v>-3.0090270812438451E-4</v>
      </c>
      <c r="L32" s="108">
        <f t="shared" si="4"/>
        <v>1.1036420186615774E-3</v>
      </c>
      <c r="M32" s="108">
        <f t="shared" si="4"/>
        <v>8.0176388053716471E-4</v>
      </c>
      <c r="N32" s="108">
        <f t="shared" si="4"/>
        <v>0</v>
      </c>
      <c r="O32" s="108">
        <f t="shared" si="4"/>
        <v>1.00140196274779E-3</v>
      </c>
      <c r="P32" s="108">
        <f t="shared" si="4"/>
        <v>4.0016006402567283E-4</v>
      </c>
      <c r="Q32" s="112">
        <f t="shared" si="4"/>
        <v>4.5999999999999375E-3</v>
      </c>
      <c r="R32" s="108">
        <f t="shared" si="4"/>
        <v>3.9816842524388382E-3</v>
      </c>
      <c r="S32" s="108">
        <f t="shared" si="4"/>
        <v>3.5693039857227784E-3</v>
      </c>
      <c r="T32" s="108">
        <f t="shared" si="4"/>
        <v>4.6433511163801507E-3</v>
      </c>
      <c r="U32" s="108">
        <f t="shared" si="4"/>
        <v>3.1468187629069464E-3</v>
      </c>
      <c r="V32" s="108">
        <f t="shared" si="4"/>
        <v>2.0586217037544723E-3</v>
      </c>
      <c r="W32" s="108">
        <f t="shared" si="4"/>
        <v>4.8914106828406537E-4</v>
      </c>
      <c r="X32" s="108">
        <f t="shared" si="4"/>
        <v>3.9112154101893275E-4</v>
      </c>
      <c r="Y32" s="108">
        <f t="shared" si="4"/>
        <v>6.8419509334369244E-4</v>
      </c>
      <c r="Z32" s="108">
        <f t="shared" si="4"/>
        <v>-4.8837663606170309E-4</v>
      </c>
      <c r="AA32" s="113">
        <f t="shared" si="4"/>
        <v>1.1726766344181037E-3</v>
      </c>
    </row>
    <row r="33" spans="1:27" x14ac:dyDescent="0.25">
      <c r="A33" s="10" t="s">
        <v>30</v>
      </c>
      <c r="B33" s="27" t="s">
        <v>31</v>
      </c>
      <c r="C33" s="23">
        <v>1.91</v>
      </c>
      <c r="D33" s="23">
        <v>1.71</v>
      </c>
      <c r="E33" s="11"/>
      <c r="F33" s="112">
        <f t="shared" ref="F33:AA33" si="5">(F17-E17)/E17</f>
        <v>8.7610801896517067E-3</v>
      </c>
      <c r="G33" s="108">
        <f t="shared" si="5"/>
        <v>7.5610503729436479E-3</v>
      </c>
      <c r="H33" s="108">
        <f t="shared" si="5"/>
        <v>3.6507453605110988E-3</v>
      </c>
      <c r="I33" s="108">
        <f t="shared" si="5"/>
        <v>1.0104071940991645E-3</v>
      </c>
      <c r="J33" s="108">
        <f t="shared" si="5"/>
        <v>2.3215907943878468E-3</v>
      </c>
      <c r="K33" s="108">
        <f t="shared" si="5"/>
        <v>1.9133937562940356E-3</v>
      </c>
      <c r="L33" s="108">
        <f t="shared" si="5"/>
        <v>1.6082018293296894E-3</v>
      </c>
      <c r="M33" s="108">
        <f t="shared" si="5"/>
        <v>2.1073758153536751E-3</v>
      </c>
      <c r="N33" s="108">
        <f t="shared" si="5"/>
        <v>1.00140196274779E-3</v>
      </c>
      <c r="O33" s="108">
        <f t="shared" si="5"/>
        <v>-7.0028011204474974E-4</v>
      </c>
      <c r="P33" s="108">
        <f t="shared" si="5"/>
        <v>1.1012113324657066E-3</v>
      </c>
      <c r="Q33" s="112">
        <f t="shared" si="5"/>
        <v>3.7000000000000453E-3</v>
      </c>
      <c r="R33" s="108">
        <f t="shared" si="5"/>
        <v>-1.9926272790684698E-4</v>
      </c>
      <c r="S33" s="108">
        <f t="shared" si="5"/>
        <v>1.4947683109118653E-3</v>
      </c>
      <c r="T33" s="108">
        <f t="shared" si="5"/>
        <v>3.0845771144278832E-3</v>
      </c>
      <c r="U33" s="108">
        <f t="shared" si="5"/>
        <v>2.4799127070727111E-3</v>
      </c>
      <c r="V33" s="108">
        <f t="shared" si="5"/>
        <v>2.8695824262813382E-3</v>
      </c>
      <c r="W33" s="108">
        <f t="shared" si="5"/>
        <v>1.480019733596504E-3</v>
      </c>
      <c r="X33" s="108">
        <f t="shared" si="5"/>
        <v>2.9556650246305139E-3</v>
      </c>
      <c r="Y33" s="108">
        <f t="shared" si="5"/>
        <v>2.7504911591355713E-3</v>
      </c>
      <c r="Z33" s="108">
        <f t="shared" si="5"/>
        <v>3.4286833855800207E-3</v>
      </c>
      <c r="AA33" s="113">
        <f t="shared" si="5"/>
        <v>2.1478082592990221E-3</v>
      </c>
    </row>
    <row r="34" spans="1:27" x14ac:dyDescent="0.25">
      <c r="A34" s="13" t="s">
        <v>32</v>
      </c>
      <c r="B34" s="28" t="s">
        <v>33</v>
      </c>
      <c r="C34" s="24">
        <v>15.25</v>
      </c>
      <c r="D34" s="24">
        <v>12.93</v>
      </c>
      <c r="E34" s="14"/>
      <c r="F34" s="112">
        <f t="shared" ref="F34:AA34" si="6">(F18-E18)/E18</f>
        <v>1.0300782859497322E-2</v>
      </c>
      <c r="G34" s="108">
        <f t="shared" si="6"/>
        <v>3.3646003262642566E-3</v>
      </c>
      <c r="H34" s="108">
        <f t="shared" si="6"/>
        <v>9.1454120516211174E-4</v>
      </c>
      <c r="I34" s="108">
        <f t="shared" si="6"/>
        <v>3.8578680203045224E-3</v>
      </c>
      <c r="J34" s="108">
        <f t="shared" si="6"/>
        <v>3.3373786407766819E-3</v>
      </c>
      <c r="K34" s="108">
        <f t="shared" si="6"/>
        <v>8.0637032557214503E-4</v>
      </c>
      <c r="L34" s="108">
        <f t="shared" si="6"/>
        <v>6.0429046228208333E-4</v>
      </c>
      <c r="M34" s="108">
        <f t="shared" si="6"/>
        <v>0</v>
      </c>
      <c r="N34" s="108">
        <f t="shared" si="6"/>
        <v>1.9124308002014287E-3</v>
      </c>
      <c r="O34" s="108">
        <f t="shared" si="6"/>
        <v>9.0415913200712471E-4</v>
      </c>
      <c r="P34" s="108">
        <f t="shared" si="6"/>
        <v>3.7137408411121605E-3</v>
      </c>
      <c r="Q34" s="112">
        <f t="shared" si="6"/>
        <v>3.7000000000000453E-3</v>
      </c>
      <c r="R34" s="108">
        <f t="shared" si="6"/>
        <v>7.7712463883630673E-3</v>
      </c>
      <c r="S34" s="108">
        <f t="shared" si="6"/>
        <v>3.7567968363815662E-3</v>
      </c>
      <c r="T34" s="108">
        <f t="shared" si="6"/>
        <v>2.2653402935093468E-3</v>
      </c>
      <c r="U34" s="108">
        <f t="shared" si="6"/>
        <v>9.827044025148294E-5</v>
      </c>
      <c r="V34" s="108">
        <f t="shared" si="6"/>
        <v>4.5199960695687137E-3</v>
      </c>
      <c r="W34" s="108">
        <f t="shared" si="6"/>
        <v>2.836740682774059E-3</v>
      </c>
      <c r="X34" s="108">
        <f t="shared" si="6"/>
        <v>1.0729613733905525E-3</v>
      </c>
      <c r="Y34" s="108">
        <f t="shared" si="6"/>
        <v>4.8718698236394206E-4</v>
      </c>
      <c r="Z34" s="108">
        <f t="shared" si="6"/>
        <v>1.3634592910010358E-3</v>
      </c>
      <c r="AA34" s="113">
        <f t="shared" si="6"/>
        <v>9.7257342929399468E-4</v>
      </c>
    </row>
    <row r="35" spans="1:27" x14ac:dyDescent="0.25">
      <c r="A35" s="10" t="s">
        <v>34</v>
      </c>
      <c r="B35" s="27" t="s">
        <v>35</v>
      </c>
      <c r="C35" s="23">
        <v>3.72</v>
      </c>
      <c r="D35" s="23">
        <v>4.33</v>
      </c>
      <c r="E35" s="11"/>
      <c r="F35" s="112">
        <f t="shared" ref="F35:AA35" si="7">(F19-E19)/E19</f>
        <v>2.3055332798715892E-3</v>
      </c>
      <c r="G35" s="108">
        <f t="shared" si="7"/>
        <v>0</v>
      </c>
      <c r="H35" s="108">
        <f t="shared" si="7"/>
        <v>-1.0001000100000906E-4</v>
      </c>
      <c r="I35" s="108">
        <f t="shared" si="7"/>
        <v>-1.0002000400085132E-4</v>
      </c>
      <c r="J35" s="108">
        <f t="shared" si="7"/>
        <v>1.6905071521456413E-2</v>
      </c>
      <c r="K35" s="108">
        <f t="shared" si="7"/>
        <v>-1.3968129057643141E-2</v>
      </c>
      <c r="L35" s="108">
        <f t="shared" si="7"/>
        <v>-1.7956903431763031E-3</v>
      </c>
      <c r="M35" s="108">
        <f t="shared" si="7"/>
        <v>2.9982010793525021E-4</v>
      </c>
      <c r="N35" s="108">
        <f t="shared" si="7"/>
        <v>-4.9955040463579934E-4</v>
      </c>
      <c r="O35" s="108">
        <f t="shared" si="7"/>
        <v>-9.9960015993653693E-5</v>
      </c>
      <c r="P35" s="108">
        <f t="shared" si="7"/>
        <v>-2.9991002699191377E-4</v>
      </c>
      <c r="Q35" s="112">
        <f t="shared" si="7"/>
        <v>1.4399999999999977E-2</v>
      </c>
      <c r="R35" s="108">
        <f t="shared" si="7"/>
        <v>-1.1829652996845875E-3</v>
      </c>
      <c r="S35" s="108">
        <f t="shared" si="7"/>
        <v>-1.2830635609948229E-3</v>
      </c>
      <c r="T35" s="108">
        <f t="shared" si="7"/>
        <v>7.1153276015416432E-3</v>
      </c>
      <c r="U35" s="108">
        <f t="shared" si="7"/>
        <v>-5.8875478363263939E-4</v>
      </c>
      <c r="V35" s="108">
        <f t="shared" si="7"/>
        <v>-1.1782032400588153E-3</v>
      </c>
      <c r="W35" s="108">
        <f t="shared" si="7"/>
        <v>3.3421802811362351E-3</v>
      </c>
      <c r="X35" s="108">
        <f t="shared" si="7"/>
        <v>-1.8614676202605832E-3</v>
      </c>
      <c r="Y35" s="108">
        <f t="shared" si="7"/>
        <v>-9.8154691794178497E-5</v>
      </c>
      <c r="Z35" s="108">
        <f t="shared" si="7"/>
        <v>-5.8898596250124937E-4</v>
      </c>
      <c r="AA35" s="113">
        <f t="shared" si="7"/>
        <v>-5.8933307140754615E-4</v>
      </c>
    </row>
    <row r="36" spans="1:27" x14ac:dyDescent="0.25">
      <c r="A36" s="13" t="s">
        <v>36</v>
      </c>
      <c r="B36" s="28" t="s">
        <v>37</v>
      </c>
      <c r="C36" s="24">
        <v>3.83</v>
      </c>
      <c r="D36" s="24">
        <v>3.79</v>
      </c>
      <c r="E36" s="14"/>
      <c r="F36" s="112">
        <f t="shared" ref="F36:AA36" si="8">(F20-E20)/E20</f>
        <v>-1.0533638080095421E-2</v>
      </c>
      <c r="G36" s="108">
        <f t="shared" si="8"/>
        <v>-3.0129557095510411E-3</v>
      </c>
      <c r="H36" s="108">
        <f t="shared" si="8"/>
        <v>-2.6191195728819472E-3</v>
      </c>
      <c r="I36" s="108">
        <f t="shared" si="8"/>
        <v>5.1509948490050588E-3</v>
      </c>
      <c r="J36" s="108">
        <f t="shared" si="8"/>
        <v>4.019292604502236E-4</v>
      </c>
      <c r="K36" s="108">
        <f t="shared" si="8"/>
        <v>-3.2141422257935654E-3</v>
      </c>
      <c r="L36" s="108">
        <f t="shared" si="8"/>
        <v>-4.7359935509874935E-3</v>
      </c>
      <c r="M36" s="108">
        <f t="shared" si="8"/>
        <v>-5.0622658702032159E-4</v>
      </c>
      <c r="N36" s="108">
        <f t="shared" si="8"/>
        <v>-6.0777957860618187E-4</v>
      </c>
      <c r="O36" s="108">
        <f t="shared" si="8"/>
        <v>8.0072977903913062E-3</v>
      </c>
      <c r="P36" s="108">
        <f t="shared" si="8"/>
        <v>5.5304172951231492E-3</v>
      </c>
      <c r="Q36" s="112">
        <f t="shared" si="8"/>
        <v>4.6999999999999889E-3</v>
      </c>
      <c r="R36" s="108">
        <f t="shared" si="8"/>
        <v>5.2752065293122435E-3</v>
      </c>
      <c r="S36" s="108">
        <f t="shared" si="8"/>
        <v>-4.9504950495049506E-3</v>
      </c>
      <c r="T36" s="108">
        <f t="shared" si="8"/>
        <v>3.2835820895522217E-3</v>
      </c>
      <c r="U36" s="108">
        <f t="shared" si="8"/>
        <v>1.8843598135475327E-3</v>
      </c>
      <c r="V36" s="108">
        <f t="shared" si="8"/>
        <v>5.3454761433380151E-3</v>
      </c>
      <c r="W36" s="108">
        <f t="shared" si="8"/>
        <v>5.1201260338715636E-3</v>
      </c>
      <c r="X36" s="108">
        <f t="shared" si="8"/>
        <v>-2.5470219435737179E-3</v>
      </c>
      <c r="Y36" s="108">
        <f t="shared" si="8"/>
        <v>-4.3213514044391846E-3</v>
      </c>
      <c r="Z36" s="108">
        <f t="shared" si="8"/>
        <v>4.7346616689682777E-3</v>
      </c>
      <c r="AA36" s="113">
        <f t="shared" si="8"/>
        <v>3.9269585705871361E-3</v>
      </c>
    </row>
    <row r="37" spans="1:27" x14ac:dyDescent="0.25">
      <c r="A37" s="10" t="s">
        <v>38</v>
      </c>
      <c r="B37" s="27" t="s">
        <v>39</v>
      </c>
      <c r="C37" s="23">
        <v>4.82</v>
      </c>
      <c r="D37" s="23">
        <v>4.41</v>
      </c>
      <c r="E37" s="11"/>
      <c r="F37" s="112">
        <f t="shared" ref="F37:AA37" si="9">(F21-E21)/E21</f>
        <v>6.4343736639589519E-2</v>
      </c>
      <c r="G37" s="108">
        <f t="shared" si="9"/>
        <v>2.0084354288005645E-4</v>
      </c>
      <c r="H37" s="108">
        <f t="shared" si="9"/>
        <v>1.0040160642575418E-4</v>
      </c>
      <c r="I37" s="108">
        <f t="shared" si="9"/>
        <v>0</v>
      </c>
      <c r="J37" s="108">
        <f t="shared" si="9"/>
        <v>0</v>
      </c>
      <c r="K37" s="108">
        <f t="shared" si="9"/>
        <v>0</v>
      </c>
      <c r="L37" s="108">
        <f t="shared" si="9"/>
        <v>9.0352374259615909E-4</v>
      </c>
      <c r="M37" s="108">
        <f t="shared" si="9"/>
        <v>3.0090270812437028E-3</v>
      </c>
      <c r="N37" s="108">
        <f t="shared" si="9"/>
        <v>0</v>
      </c>
      <c r="O37" s="108">
        <f t="shared" si="9"/>
        <v>0</v>
      </c>
      <c r="P37" s="108">
        <f t="shared" si="9"/>
        <v>0</v>
      </c>
      <c r="Q37" s="112">
        <f t="shared" si="9"/>
        <v>0</v>
      </c>
      <c r="R37" s="108">
        <f t="shared" si="9"/>
        <v>4.4800000000000041E-2</v>
      </c>
      <c r="S37" s="108">
        <f t="shared" si="9"/>
        <v>2.8713629402757595E-4</v>
      </c>
      <c r="T37" s="108">
        <f t="shared" si="9"/>
        <v>9.5684623481001162E-4</v>
      </c>
      <c r="U37" s="108">
        <f t="shared" si="9"/>
        <v>4.7796577765029307E-4</v>
      </c>
      <c r="V37" s="108">
        <f t="shared" si="9"/>
        <v>0</v>
      </c>
      <c r="W37" s="108">
        <f t="shared" si="9"/>
        <v>0</v>
      </c>
      <c r="X37" s="108">
        <f t="shared" si="9"/>
        <v>1.0510223581119763E-3</v>
      </c>
      <c r="Y37" s="108">
        <f t="shared" si="9"/>
        <v>9.0674811491839539E-3</v>
      </c>
      <c r="Z37" s="108">
        <f t="shared" si="9"/>
        <v>2.8376844494893246E-4</v>
      </c>
      <c r="AA37" s="113">
        <f t="shared" si="9"/>
        <v>0</v>
      </c>
    </row>
    <row r="38" spans="1:27" x14ac:dyDescent="0.25">
      <c r="A38" s="13" t="s">
        <v>40</v>
      </c>
      <c r="B38" s="28" t="s">
        <v>41</v>
      </c>
      <c r="C38" s="24">
        <v>8.07</v>
      </c>
      <c r="D38" s="24">
        <v>9.43</v>
      </c>
      <c r="E38" s="14"/>
      <c r="F38" s="112">
        <f t="shared" ref="F38:AA38" si="10">(F22-E22)/E22</f>
        <v>4.9165215609956363E-3</v>
      </c>
      <c r="G38" s="108">
        <f t="shared" si="10"/>
        <v>4.382835592702139E-3</v>
      </c>
      <c r="H38" s="108">
        <f t="shared" si="10"/>
        <v>2.2325959001420624E-3</v>
      </c>
      <c r="I38" s="108">
        <f t="shared" si="10"/>
        <v>-1.012555690563499E-4</v>
      </c>
      <c r="J38" s="108">
        <f t="shared" si="10"/>
        <v>1.7215189873417895E-3</v>
      </c>
      <c r="K38" s="108">
        <f t="shared" si="10"/>
        <v>1.1120097048119635E-3</v>
      </c>
      <c r="L38" s="108">
        <f t="shared" si="10"/>
        <v>7.0685650812878098E-4</v>
      </c>
      <c r="M38" s="108">
        <f t="shared" si="10"/>
        <v>6.0544904137237415E-4</v>
      </c>
      <c r="N38" s="108">
        <f t="shared" si="10"/>
        <v>9.0762404195243458E-4</v>
      </c>
      <c r="O38" s="108">
        <f t="shared" si="10"/>
        <v>2.115869017632179E-3</v>
      </c>
      <c r="P38" s="108">
        <f t="shared" si="10"/>
        <v>5.4293183189222426E-3</v>
      </c>
      <c r="Q38" s="112">
        <f t="shared" si="10"/>
        <v>1.1500000000000057E-2</v>
      </c>
      <c r="R38" s="108">
        <f t="shared" si="10"/>
        <v>7.5135936727631324E-3</v>
      </c>
      <c r="S38" s="108">
        <f t="shared" si="10"/>
        <v>-2.943773918163197E-4</v>
      </c>
      <c r="T38" s="108">
        <f t="shared" si="10"/>
        <v>4.7114252061248923E-3</v>
      </c>
      <c r="U38" s="108">
        <f t="shared" si="10"/>
        <v>1.7584994138335954E-3</v>
      </c>
      <c r="V38" s="108">
        <f t="shared" si="10"/>
        <v>9.7522917885697587E-4</v>
      </c>
      <c r="W38" s="108">
        <f t="shared" si="10"/>
        <v>-4.8713951675757167E-4</v>
      </c>
      <c r="X38" s="108">
        <f t="shared" si="10"/>
        <v>3.2166877863339339E-3</v>
      </c>
      <c r="Y38" s="108">
        <f t="shared" si="10"/>
        <v>3.4006995724834271E-3</v>
      </c>
      <c r="Z38" s="108">
        <f t="shared" si="10"/>
        <v>1.0651689745327726E-3</v>
      </c>
      <c r="AA38" s="113">
        <f t="shared" si="10"/>
        <v>3.1921067904817015E-3</v>
      </c>
    </row>
    <row r="39" spans="1:27" ht="15.75" thickBot="1" x14ac:dyDescent="0.3">
      <c r="A39" s="16" t="s">
        <v>42</v>
      </c>
      <c r="B39" s="29" t="s">
        <v>43</v>
      </c>
      <c r="C39" s="25">
        <v>5.95</v>
      </c>
      <c r="D39" s="25">
        <v>5.36</v>
      </c>
      <c r="E39" s="17"/>
      <c r="F39" s="114">
        <f t="shared" ref="F39:AA39" si="11">(F23-E23)/E23</f>
        <v>4.365925474667548E-3</v>
      </c>
      <c r="G39" s="115">
        <f t="shared" si="11"/>
        <v>2.224019409623927E-3</v>
      </c>
      <c r="H39" s="115">
        <f t="shared" si="11"/>
        <v>2.118216663304355E-3</v>
      </c>
      <c r="I39" s="115">
        <f t="shared" si="11"/>
        <v>3.0196275792653384E-3</v>
      </c>
      <c r="J39" s="115">
        <f t="shared" si="11"/>
        <v>1.404917210235831E-3</v>
      </c>
      <c r="K39" s="115">
        <f t="shared" si="11"/>
        <v>3.0063132578401569E-4</v>
      </c>
      <c r="L39" s="115">
        <f t="shared" si="11"/>
        <v>3.0054097375276637E-4</v>
      </c>
      <c r="M39" s="115">
        <f t="shared" si="11"/>
        <v>5.0075112669014895E-4</v>
      </c>
      <c r="N39" s="115">
        <f t="shared" si="11"/>
        <v>-1.4014014014014069E-3</v>
      </c>
      <c r="O39" s="115">
        <f t="shared" si="11"/>
        <v>7.0168404170001177E-4</v>
      </c>
      <c r="P39" s="115">
        <f t="shared" si="11"/>
        <v>1.7028949213663399E-3</v>
      </c>
      <c r="Q39" s="114">
        <f t="shared" si="11"/>
        <v>7.8000000000000118E-3</v>
      </c>
      <c r="R39" s="115">
        <f t="shared" si="11"/>
        <v>5.6558841039888192E-3</v>
      </c>
      <c r="S39" s="115">
        <f t="shared" si="11"/>
        <v>2.6640355204737075E-3</v>
      </c>
      <c r="T39" s="115">
        <f t="shared" si="11"/>
        <v>3.0505805943712092E-3</v>
      </c>
      <c r="U39" s="115">
        <f t="shared" si="11"/>
        <v>1.1772785244774878E-3</v>
      </c>
      <c r="V39" s="115">
        <f t="shared" si="11"/>
        <v>1.3718765311122056E-3</v>
      </c>
      <c r="W39" s="115">
        <f t="shared" si="11"/>
        <v>0</v>
      </c>
      <c r="X39" s="115">
        <f t="shared" si="11"/>
        <v>1.5657109306194011E-3</v>
      </c>
      <c r="Y39" s="115">
        <f t="shared" si="11"/>
        <v>3.2242305813386667E-3</v>
      </c>
      <c r="Z39" s="115">
        <f t="shared" si="11"/>
        <v>3.8955979742882782E-4</v>
      </c>
      <c r="AA39" s="116">
        <f t="shared" si="11"/>
        <v>6.8146417445490062E-4</v>
      </c>
    </row>
    <row r="41" spans="1:27" ht="15.75" thickBot="1" x14ac:dyDescent="0.3">
      <c r="A41" s="117" t="s">
        <v>55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</row>
    <row r="42" spans="1:27" ht="15.75" thickBot="1" x14ac:dyDescent="0.3">
      <c r="A42" s="73" t="s">
        <v>6</v>
      </c>
      <c r="B42" s="75" t="s">
        <v>7</v>
      </c>
      <c r="C42" s="77" t="s">
        <v>50</v>
      </c>
      <c r="D42" s="77" t="s">
        <v>49</v>
      </c>
      <c r="E42" s="71">
        <v>2018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0">
        <v>2019</v>
      </c>
      <c r="R42" s="71"/>
      <c r="S42" s="71"/>
      <c r="T42" s="71"/>
      <c r="U42" s="71"/>
      <c r="V42" s="71"/>
      <c r="W42" s="71"/>
      <c r="X42" s="71"/>
      <c r="Y42" s="71"/>
      <c r="Z42" s="71"/>
      <c r="AA42" s="72"/>
    </row>
    <row r="43" spans="1:27" ht="15.75" thickBot="1" x14ac:dyDescent="0.3">
      <c r="A43" s="74"/>
      <c r="B43" s="76"/>
      <c r="C43" s="78"/>
      <c r="D43" s="78"/>
      <c r="E43" s="30" t="s">
        <v>8</v>
      </c>
      <c r="F43" s="58" t="s">
        <v>9</v>
      </c>
      <c r="G43" s="30" t="s">
        <v>10</v>
      </c>
      <c r="H43" s="58" t="s">
        <v>11</v>
      </c>
      <c r="I43" s="30" t="s">
        <v>12</v>
      </c>
      <c r="J43" s="58" t="s">
        <v>13</v>
      </c>
      <c r="K43" s="30" t="s">
        <v>14</v>
      </c>
      <c r="L43" s="58" t="s">
        <v>15</v>
      </c>
      <c r="M43" s="30" t="s">
        <v>16</v>
      </c>
      <c r="N43" s="58" t="s">
        <v>17</v>
      </c>
      <c r="O43" s="30" t="s">
        <v>18</v>
      </c>
      <c r="P43" s="54" t="s">
        <v>19</v>
      </c>
      <c r="Q43" s="105" t="s">
        <v>8</v>
      </c>
      <c r="R43" s="30" t="s">
        <v>9</v>
      </c>
      <c r="S43" s="106" t="s">
        <v>10</v>
      </c>
      <c r="T43" s="106" t="s">
        <v>11</v>
      </c>
      <c r="U43" s="107" t="s">
        <v>12</v>
      </c>
      <c r="V43" s="106" t="s">
        <v>13</v>
      </c>
      <c r="W43" s="107" t="s">
        <v>14</v>
      </c>
      <c r="X43" s="106" t="s">
        <v>15</v>
      </c>
      <c r="Y43" s="30" t="s">
        <v>16</v>
      </c>
      <c r="Z43" s="58" t="s">
        <v>17</v>
      </c>
      <c r="AA43" s="100" t="s">
        <v>18</v>
      </c>
    </row>
    <row r="44" spans="1:27" ht="29.25" x14ac:dyDescent="0.25">
      <c r="A44" s="19" t="s">
        <v>20</v>
      </c>
      <c r="B44" s="26" t="s">
        <v>21</v>
      </c>
      <c r="C44" s="22">
        <v>20.14</v>
      </c>
      <c r="D44" s="22">
        <v>15.05</v>
      </c>
      <c r="E44" s="20"/>
      <c r="F44" s="109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09">
        <f t="shared" ref="Q44:Z55" si="12">(Q12-E12)/E12</f>
        <v>2.0736863297765272E-2</v>
      </c>
      <c r="R44" s="110">
        <f t="shared" si="12"/>
        <v>2.2848515349773633E-2</v>
      </c>
      <c r="S44" s="110">
        <f t="shared" si="12"/>
        <v>3.2404146120559515E-2</v>
      </c>
      <c r="T44" s="110">
        <f t="shared" si="12"/>
        <v>3.4420832086201766E-2</v>
      </c>
      <c r="U44" s="110">
        <f t="shared" si="12"/>
        <v>4.0374838002193172E-2</v>
      </c>
      <c r="V44" s="110">
        <f t="shared" si="12"/>
        <v>4.9665902064426094E-2</v>
      </c>
      <c r="W44" s="110">
        <f t="shared" si="12"/>
        <v>6.579476861166994E-2</v>
      </c>
      <c r="X44" s="110">
        <f t="shared" si="12"/>
        <v>6.4172198752766002E-2</v>
      </c>
      <c r="Y44" s="110">
        <f t="shared" si="12"/>
        <v>6.4816670006010949E-2</v>
      </c>
      <c r="Z44" s="110">
        <f t="shared" si="12"/>
        <v>6.8699227760505549E-2</v>
      </c>
      <c r="AA44" s="111">
        <f>(AA12-O12)/O12</f>
        <v>6.4318683523981499E-2</v>
      </c>
    </row>
    <row r="45" spans="1:27" x14ac:dyDescent="0.25">
      <c r="A45" s="10" t="s">
        <v>22</v>
      </c>
      <c r="B45" s="27" t="s">
        <v>23</v>
      </c>
      <c r="C45" s="23">
        <v>1.25</v>
      </c>
      <c r="D45" s="23">
        <v>1.7</v>
      </c>
      <c r="E45" s="11"/>
      <c r="F45" s="112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12">
        <f t="shared" si="12"/>
        <v>4.0269151138716368E-2</v>
      </c>
      <c r="R45" s="108">
        <f t="shared" si="12"/>
        <v>3.9091281211625126E-2</v>
      </c>
      <c r="S45" s="108">
        <f t="shared" si="12"/>
        <v>4.3788187372708724E-2</v>
      </c>
      <c r="T45" s="108">
        <f t="shared" si="12"/>
        <v>4.8184215865287081E-2</v>
      </c>
      <c r="U45" s="108">
        <f t="shared" si="12"/>
        <v>5.1170771094065474E-2</v>
      </c>
      <c r="V45" s="108">
        <f t="shared" si="12"/>
        <v>5.2201955053915068E-2</v>
      </c>
      <c r="W45" s="108">
        <f t="shared" si="12"/>
        <v>5.1677243880326483E-2</v>
      </c>
      <c r="X45" s="108">
        <f t="shared" si="12"/>
        <v>4.9813827110797911E-2</v>
      </c>
      <c r="Y45" s="108">
        <f t="shared" si="12"/>
        <v>4.6628479549793996E-2</v>
      </c>
      <c r="Z45" s="108">
        <f t="shared" si="12"/>
        <v>4.7853130016051321E-2</v>
      </c>
      <c r="AA45" s="113">
        <f t="shared" ref="AA45:AA55" si="13">(AA13-O13)/O13</f>
        <v>4.9624812406203041E-2</v>
      </c>
    </row>
    <row r="46" spans="1:27" x14ac:dyDescent="0.25">
      <c r="A46" s="13" t="s">
        <v>24</v>
      </c>
      <c r="B46" s="28" t="s">
        <v>25</v>
      </c>
      <c r="C46" s="24">
        <v>4.96</v>
      </c>
      <c r="D46" s="24">
        <v>3.98</v>
      </c>
      <c r="E46" s="14"/>
      <c r="F46" s="112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12">
        <f t="shared" si="12"/>
        <v>1.0026067776219023E-3</v>
      </c>
      <c r="R46" s="108">
        <f t="shared" si="12"/>
        <v>1.5034579532926299E-3</v>
      </c>
      <c r="S46" s="108">
        <f t="shared" si="12"/>
        <v>1.6041708441950151E-3</v>
      </c>
      <c r="T46" s="108">
        <f t="shared" si="12"/>
        <v>2.4064975433670398E-3</v>
      </c>
      <c r="U46" s="108">
        <f t="shared" si="12"/>
        <v>5.51599638952975E-3</v>
      </c>
      <c r="V46" s="108">
        <f t="shared" si="12"/>
        <v>5.7125676488273521E-3</v>
      </c>
      <c r="W46" s="108">
        <f t="shared" si="12"/>
        <v>3.9105585079715283E-3</v>
      </c>
      <c r="X46" s="108">
        <f t="shared" si="12"/>
        <v>5.5115743060426608E-3</v>
      </c>
      <c r="Y46" s="108">
        <f t="shared" si="12"/>
        <v>7.3197633610747994E-3</v>
      </c>
      <c r="Z46" s="108">
        <f t="shared" si="12"/>
        <v>7.2151518188195091E-3</v>
      </c>
      <c r="AA46" s="113">
        <f t="shared" si="13"/>
        <v>6.9048333833683345E-3</v>
      </c>
    </row>
    <row r="47" spans="1:27" ht="29.25" x14ac:dyDescent="0.25">
      <c r="A47" s="10" t="s">
        <v>26</v>
      </c>
      <c r="B47" s="27" t="s">
        <v>27</v>
      </c>
      <c r="C47" s="23">
        <v>24.9</v>
      </c>
      <c r="D47" s="23">
        <v>33.119999999999997</v>
      </c>
      <c r="E47" s="11"/>
      <c r="F47" s="112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12">
        <f t="shared" si="12"/>
        <v>4.5032836443239785E-2</v>
      </c>
      <c r="R47" s="108">
        <f t="shared" si="12"/>
        <v>4.4142085583714165E-2</v>
      </c>
      <c r="S47" s="108">
        <f t="shared" si="12"/>
        <v>4.6535677352637021E-2</v>
      </c>
      <c r="T47" s="108">
        <f t="shared" si="12"/>
        <v>4.1807562250230537E-2</v>
      </c>
      <c r="U47" s="108">
        <f t="shared" si="12"/>
        <v>4.1195064749668671E-2</v>
      </c>
      <c r="V47" s="108">
        <f t="shared" si="12"/>
        <v>4.1373687964944485E-2</v>
      </c>
      <c r="W47" s="108">
        <f t="shared" si="12"/>
        <v>3.9821210889882178E-2</v>
      </c>
      <c r="X47" s="108">
        <f t="shared" si="12"/>
        <v>3.7438024891227391E-2</v>
      </c>
      <c r="Y47" s="108">
        <f t="shared" si="12"/>
        <v>3.746339493082898E-2</v>
      </c>
      <c r="Z47" s="108">
        <f t="shared" si="12"/>
        <v>3.5093011563599744E-2</v>
      </c>
      <c r="AA47" s="113">
        <f t="shared" si="13"/>
        <v>3.6026091319618557E-2</v>
      </c>
    </row>
    <row r="48" spans="1:27" ht="43.5" x14ac:dyDescent="0.25">
      <c r="A48" s="13" t="s">
        <v>28</v>
      </c>
      <c r="B48" s="28" t="s">
        <v>29</v>
      </c>
      <c r="C48" s="24">
        <v>5.2</v>
      </c>
      <c r="D48" s="24">
        <v>4.1900000000000004</v>
      </c>
      <c r="E48" s="14"/>
      <c r="F48" s="112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12">
        <f t="shared" si="12"/>
        <v>1.8967440916928598E-2</v>
      </c>
      <c r="R48" s="108">
        <f t="shared" si="12"/>
        <v>1.8993736108304661E-2</v>
      </c>
      <c r="S48" s="108">
        <f t="shared" si="12"/>
        <v>2.036290322580641E-2</v>
      </c>
      <c r="T48" s="108">
        <f t="shared" si="12"/>
        <v>2.375918654988422E-2</v>
      </c>
      <c r="U48" s="108">
        <f t="shared" si="12"/>
        <v>2.4299628476754709E-2</v>
      </c>
      <c r="V48" s="108">
        <f t="shared" si="12"/>
        <v>2.5275827482447302E-2</v>
      </c>
      <c r="W48" s="108">
        <f t="shared" si="12"/>
        <v>2.6086084077455544E-2</v>
      </c>
      <c r="X48" s="108">
        <f t="shared" si="12"/>
        <v>2.5355782721988386E-2</v>
      </c>
      <c r="Y48" s="108">
        <f t="shared" si="12"/>
        <v>2.5235329461245706E-2</v>
      </c>
      <c r="Z48" s="108">
        <f t="shared" si="12"/>
        <v>2.4734628479871811E-2</v>
      </c>
      <c r="AA48" s="113">
        <f t="shared" si="13"/>
        <v>2.4909963985594329E-2</v>
      </c>
    </row>
    <row r="49" spans="1:27" x14ac:dyDescent="0.25">
      <c r="A49" s="10" t="s">
        <v>30</v>
      </c>
      <c r="B49" s="27" t="s">
        <v>31</v>
      </c>
      <c r="C49" s="23">
        <v>1.91</v>
      </c>
      <c r="D49" s="23">
        <v>1.71</v>
      </c>
      <c r="E49" s="11"/>
      <c r="F49" s="112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12">
        <f t="shared" si="12"/>
        <v>3.452896310039176E-2</v>
      </c>
      <c r="R49" s="108">
        <f t="shared" si="12"/>
        <v>2.5339736385000405E-2</v>
      </c>
      <c r="S49" s="108">
        <f t="shared" si="12"/>
        <v>1.9166413142683303E-2</v>
      </c>
      <c r="T49" s="108">
        <f t="shared" si="12"/>
        <v>1.8591492371425718E-2</v>
      </c>
      <c r="U49" s="108">
        <f t="shared" si="12"/>
        <v>2.0086807307964159E-2</v>
      </c>
      <c r="V49" s="108">
        <f t="shared" si="12"/>
        <v>2.0644511581067445E-2</v>
      </c>
      <c r="W49" s="108">
        <f t="shared" si="12"/>
        <v>2.0203035480952911E-2</v>
      </c>
      <c r="X49" s="108">
        <f t="shared" si="12"/>
        <v>2.1575514300050089E-2</v>
      </c>
      <c r="Y49" s="108">
        <f t="shared" si="12"/>
        <v>2.2231123573002193E-2</v>
      </c>
      <c r="Z49" s="108">
        <f t="shared" si="12"/>
        <v>2.4709883953581566E-2</v>
      </c>
      <c r="AA49" s="113">
        <f t="shared" si="13"/>
        <v>2.7630393432776106E-2</v>
      </c>
    </row>
    <row r="50" spans="1:27" x14ac:dyDescent="0.25">
      <c r="A50" s="13" t="s">
        <v>32</v>
      </c>
      <c r="B50" s="28" t="s">
        <v>33</v>
      </c>
      <c r="C50" s="24">
        <v>15.25</v>
      </c>
      <c r="D50" s="24">
        <v>12.93</v>
      </c>
      <c r="E50" s="14"/>
      <c r="F50" s="112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12">
        <f t="shared" si="12"/>
        <v>3.3889575607746254E-2</v>
      </c>
      <c r="R50" s="108">
        <f t="shared" si="12"/>
        <v>3.1300978792822259E-2</v>
      </c>
      <c r="S50" s="108">
        <f t="shared" si="12"/>
        <v>3.1704095112285384E-2</v>
      </c>
      <c r="T50" s="108">
        <f t="shared" si="12"/>
        <v>3.3096446700507667E-2</v>
      </c>
      <c r="U50" s="108">
        <f t="shared" si="12"/>
        <v>2.9227346278317159E-2</v>
      </c>
      <c r="V50" s="108">
        <f t="shared" si="12"/>
        <v>3.0440479790343821E-2</v>
      </c>
      <c r="W50" s="108">
        <f t="shared" si="12"/>
        <v>3.2530969886191856E-2</v>
      </c>
      <c r="X50" s="108">
        <f t="shared" si="12"/>
        <v>3.3014594866633128E-2</v>
      </c>
      <c r="Y50" s="108">
        <f t="shared" si="12"/>
        <v>3.3517866129844115E-2</v>
      </c>
      <c r="Z50" s="108">
        <f t="shared" si="12"/>
        <v>3.2951577255374592E-2</v>
      </c>
      <c r="AA50" s="113">
        <f t="shared" si="13"/>
        <v>3.3022182073672655E-2</v>
      </c>
    </row>
    <row r="51" spans="1:27" x14ac:dyDescent="0.25">
      <c r="A51" s="10" t="s">
        <v>34</v>
      </c>
      <c r="B51" s="27" t="s">
        <v>35</v>
      </c>
      <c r="C51" s="23">
        <v>3.72</v>
      </c>
      <c r="D51" s="23">
        <v>4.33</v>
      </c>
      <c r="E51" s="11"/>
      <c r="F51" s="112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12">
        <f t="shared" si="12"/>
        <v>1.6840417000801848E-2</v>
      </c>
      <c r="R51" s="108">
        <f t="shared" si="12"/>
        <v>1.3301330133013285E-2</v>
      </c>
      <c r="S51" s="108">
        <f t="shared" si="12"/>
        <v>1.200120012001203E-2</v>
      </c>
      <c r="T51" s="108">
        <f t="shared" si="12"/>
        <v>1.9303860772154357E-2</v>
      </c>
      <c r="U51" s="108">
        <f t="shared" si="12"/>
        <v>1.8805641692507705E-2</v>
      </c>
      <c r="V51" s="108">
        <f t="shared" si="12"/>
        <v>6.8856974227825491E-4</v>
      </c>
      <c r="W51" s="108">
        <f t="shared" si="12"/>
        <v>1.8256185155626482E-2</v>
      </c>
      <c r="X51" s="108">
        <f t="shared" si="12"/>
        <v>1.8189086548071089E-2</v>
      </c>
      <c r="Y51" s="108">
        <f t="shared" si="12"/>
        <v>1.7783994405035478E-2</v>
      </c>
      <c r="Z51" s="108">
        <f t="shared" si="12"/>
        <v>1.7692922830867611E-2</v>
      </c>
      <c r="AA51" s="113">
        <f t="shared" si="13"/>
        <v>1.7194841547535727E-2</v>
      </c>
    </row>
    <row r="52" spans="1:27" x14ac:dyDescent="0.25">
      <c r="A52" s="13" t="s">
        <v>36</v>
      </c>
      <c r="B52" s="28" t="s">
        <v>37</v>
      </c>
      <c r="C52" s="24">
        <v>3.83</v>
      </c>
      <c r="D52" s="24">
        <v>3.79</v>
      </c>
      <c r="E52" s="14"/>
      <c r="F52" s="112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12">
        <f t="shared" si="12"/>
        <v>-1.5899831064294604E-3</v>
      </c>
      <c r="R52" s="108">
        <f t="shared" si="12"/>
        <v>1.4361755548860168E-2</v>
      </c>
      <c r="S52" s="108">
        <f t="shared" si="12"/>
        <v>1.2390450287095839E-2</v>
      </c>
      <c r="T52" s="108">
        <f t="shared" si="12"/>
        <v>1.8381981618018312E-2</v>
      </c>
      <c r="U52" s="108">
        <f t="shared" si="12"/>
        <v>1.5072347266881029E-2</v>
      </c>
      <c r="V52" s="108">
        <f t="shared" si="12"/>
        <v>2.0088388911209322E-2</v>
      </c>
      <c r="W52" s="108">
        <f t="shared" si="12"/>
        <v>2.8617492946392618E-2</v>
      </c>
      <c r="X52" s="108">
        <f t="shared" si="12"/>
        <v>3.087982180824134E-2</v>
      </c>
      <c r="Y52" s="108">
        <f t="shared" si="12"/>
        <v>2.6944894651539673E-2</v>
      </c>
      <c r="Z52" s="108">
        <f t="shared" si="12"/>
        <v>3.2434623961078483E-2</v>
      </c>
      <c r="AA52" s="113">
        <f t="shared" si="13"/>
        <v>2.8255404725992982E-2</v>
      </c>
    </row>
    <row r="53" spans="1:27" x14ac:dyDescent="0.25">
      <c r="A53" s="10" t="s">
        <v>38</v>
      </c>
      <c r="B53" s="27" t="s">
        <v>39</v>
      </c>
      <c r="C53" s="23">
        <v>4.82</v>
      </c>
      <c r="D53" s="23">
        <v>4.41</v>
      </c>
      <c r="E53" s="11"/>
      <c r="F53" s="112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12">
        <f t="shared" si="12"/>
        <v>6.8832834544677188E-2</v>
      </c>
      <c r="R53" s="108">
        <f t="shared" si="12"/>
        <v>4.9206668005623677E-2</v>
      </c>
      <c r="S53" s="108">
        <f t="shared" si="12"/>
        <v>4.9297188755020191E-2</v>
      </c>
      <c r="T53" s="108">
        <f t="shared" si="12"/>
        <v>5.0195763477562494E-2</v>
      </c>
      <c r="U53" s="108">
        <f t="shared" si="12"/>
        <v>5.0697721112338091E-2</v>
      </c>
      <c r="V53" s="108">
        <f t="shared" si="12"/>
        <v>5.0697721112338091E-2</v>
      </c>
      <c r="W53" s="108">
        <f t="shared" si="12"/>
        <v>5.0697721112338091E-2</v>
      </c>
      <c r="X53" s="108">
        <f t="shared" si="12"/>
        <v>5.0852557673018987E-2</v>
      </c>
      <c r="Y53" s="108">
        <f t="shared" si="12"/>
        <v>5.7199999999999987E-2</v>
      </c>
      <c r="Z53" s="108">
        <f t="shared" si="12"/>
        <v>5.7500000000000002E-2</v>
      </c>
      <c r="AA53" s="113">
        <f t="shared" si="13"/>
        <v>5.7500000000000002E-2</v>
      </c>
    </row>
    <row r="54" spans="1:27" x14ac:dyDescent="0.25">
      <c r="A54" s="13" t="s">
        <v>40</v>
      </c>
      <c r="B54" s="28" t="s">
        <v>41</v>
      </c>
      <c r="C54" s="24">
        <v>8.07</v>
      </c>
      <c r="D54" s="24">
        <v>9.43</v>
      </c>
      <c r="E54" s="14"/>
      <c r="F54" s="112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12">
        <f t="shared" si="12"/>
        <v>3.6054491447301142E-2</v>
      </c>
      <c r="R54" s="108">
        <f t="shared" si="12"/>
        <v>3.873203547039035E-2</v>
      </c>
      <c r="S54" s="108">
        <f t="shared" si="12"/>
        <v>3.3894865029429559E-2</v>
      </c>
      <c r="T54" s="108">
        <f t="shared" si="12"/>
        <v>3.6452004860267256E-2</v>
      </c>
      <c r="U54" s="108">
        <f t="shared" si="12"/>
        <v>3.8379746835443103E-2</v>
      </c>
      <c r="V54" s="108">
        <f t="shared" si="12"/>
        <v>3.7606146380913856E-2</v>
      </c>
      <c r="W54" s="108">
        <f t="shared" si="12"/>
        <v>3.5948702413410097E-2</v>
      </c>
      <c r="X54" s="108">
        <f t="shared" si="12"/>
        <v>3.8546922300706436E-2</v>
      </c>
      <c r="Y54" s="108">
        <f t="shared" si="12"/>
        <v>4.1448164582492938E-2</v>
      </c>
      <c r="Z54" s="108">
        <f t="shared" si="12"/>
        <v>4.1612090680100709E-2</v>
      </c>
      <c r="AA54" s="113">
        <f t="shared" si="13"/>
        <v>4.2730746028554194E-2</v>
      </c>
    </row>
    <row r="55" spans="1:27" ht="15.75" thickBot="1" x14ac:dyDescent="0.3">
      <c r="A55" s="16" t="s">
        <v>42</v>
      </c>
      <c r="B55" s="29" t="s">
        <v>43</v>
      </c>
      <c r="C55" s="25">
        <v>5.95</v>
      </c>
      <c r="D55" s="25">
        <v>5.36</v>
      </c>
      <c r="E55" s="17"/>
      <c r="F55" s="114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4">
        <f t="shared" si="12"/>
        <v>2.3251091481368731E-2</v>
      </c>
      <c r="R55" s="115">
        <f t="shared" si="12"/>
        <v>2.4565305297209791E-2</v>
      </c>
      <c r="S55" s="115">
        <f t="shared" si="12"/>
        <v>2.5015130119023642E-2</v>
      </c>
      <c r="T55" s="115">
        <f t="shared" si="12"/>
        <v>2.5968797181681054E-2</v>
      </c>
      <c r="U55" s="115">
        <f t="shared" si="12"/>
        <v>2.4084295032614063E-2</v>
      </c>
      <c r="V55" s="115">
        <f t="shared" si="12"/>
        <v>2.4050506062731649E-2</v>
      </c>
      <c r="W55" s="115">
        <f t="shared" si="12"/>
        <v>2.3742736926467688E-2</v>
      </c>
      <c r="X55" s="115">
        <f t="shared" si="12"/>
        <v>2.5037556334501755E-2</v>
      </c>
      <c r="Y55" s="115">
        <f t="shared" si="12"/>
        <v>2.7827827827827837E-2</v>
      </c>
      <c r="Z55" s="115">
        <f t="shared" si="12"/>
        <v>2.9671210906174757E-2</v>
      </c>
      <c r="AA55" s="116">
        <f t="shared" si="13"/>
        <v>2.9650405689672522E-2</v>
      </c>
    </row>
  </sheetData>
  <mergeCells count="27">
    <mergeCell ref="Q26:AA26"/>
    <mergeCell ref="A9:AA9"/>
    <mergeCell ref="A25:AA25"/>
    <mergeCell ref="A41:AA41"/>
    <mergeCell ref="A42:A43"/>
    <mergeCell ref="B42:B43"/>
    <mergeCell ref="C42:C43"/>
    <mergeCell ref="D42:D43"/>
    <mergeCell ref="E42:P42"/>
    <mergeCell ref="Q42:AA42"/>
    <mergeCell ref="A26:A27"/>
    <mergeCell ref="B26:B27"/>
    <mergeCell ref="C26:C27"/>
    <mergeCell ref="D26:D27"/>
    <mergeCell ref="E26:P26"/>
    <mergeCell ref="A10:A11"/>
    <mergeCell ref="B10:B11"/>
    <mergeCell ref="C10:C11"/>
    <mergeCell ref="E10:P10"/>
    <mergeCell ref="D10:D11"/>
    <mergeCell ref="Q10:AA10"/>
    <mergeCell ref="D5:I5"/>
    <mergeCell ref="D1:I1"/>
    <mergeCell ref="D2:I2"/>
    <mergeCell ref="D3:F3"/>
    <mergeCell ref="G3:I3"/>
    <mergeCell ref="D4:I4"/>
  </mergeCells>
  <phoneticPr fontId="8" type="noConversion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4C518-8ACE-4F63-B129-A06253C6D531}">
  <dimension ref="B1:L11"/>
  <sheetViews>
    <sheetView zoomScale="80" zoomScaleNormal="80" workbookViewId="0">
      <selection activeCell="G3" sqref="G3:I3"/>
    </sheetView>
  </sheetViews>
  <sheetFormatPr baseColWidth="10" defaultRowHeight="15" x14ac:dyDescent="0.25"/>
  <cols>
    <col min="2" max="2" width="23.42578125" customWidth="1"/>
    <col min="3" max="3" width="17.7109375" bestFit="1" customWidth="1"/>
  </cols>
  <sheetData>
    <row r="1" spans="2:12" ht="15.75" x14ac:dyDescent="0.25">
      <c r="B1" s="3"/>
      <c r="C1" s="40" t="s">
        <v>0</v>
      </c>
      <c r="D1" s="83" t="s">
        <v>1</v>
      </c>
      <c r="E1" s="83"/>
      <c r="F1" s="83"/>
      <c r="G1" s="83"/>
      <c r="H1" s="83"/>
      <c r="I1" s="84"/>
    </row>
    <row r="2" spans="2:12" ht="15.75" x14ac:dyDescent="0.25">
      <c r="B2" s="3"/>
      <c r="C2" s="41" t="s">
        <v>2</v>
      </c>
      <c r="D2" s="85" t="s">
        <v>51</v>
      </c>
      <c r="E2" s="85"/>
      <c r="F2" s="85"/>
      <c r="G2" s="85"/>
      <c r="H2" s="85"/>
      <c r="I2" s="86"/>
    </row>
    <row r="3" spans="2:12" ht="15.75" x14ac:dyDescent="0.25">
      <c r="B3" s="3"/>
      <c r="C3" s="42" t="s">
        <v>3</v>
      </c>
      <c r="D3" s="85" t="s">
        <v>47</v>
      </c>
      <c r="E3" s="85"/>
      <c r="F3" s="85"/>
      <c r="G3" s="85" t="s">
        <v>52</v>
      </c>
      <c r="H3" s="85"/>
      <c r="I3" s="86"/>
    </row>
    <row r="4" spans="2:12" ht="15.75" x14ac:dyDescent="0.25">
      <c r="B4" s="3"/>
      <c r="C4" s="42" t="s">
        <v>4</v>
      </c>
      <c r="D4" s="87" t="s">
        <v>45</v>
      </c>
      <c r="E4" s="88"/>
      <c r="F4" s="88"/>
      <c r="G4" s="88"/>
      <c r="H4" s="88"/>
      <c r="I4" s="89"/>
    </row>
    <row r="5" spans="2:12" ht="16.5" thickBot="1" x14ac:dyDescent="0.3">
      <c r="B5" s="3"/>
      <c r="C5" s="43" t="s">
        <v>5</v>
      </c>
      <c r="D5" s="90">
        <v>43502</v>
      </c>
      <c r="E5" s="90"/>
      <c r="F5" s="90"/>
      <c r="G5" s="90"/>
      <c r="H5" s="90"/>
      <c r="I5" s="91"/>
    </row>
    <row r="6" spans="2:12" ht="15" customHeight="1" x14ac:dyDescent="0.25">
      <c r="B6" s="3"/>
      <c r="C6" s="3"/>
      <c r="D6" s="3"/>
      <c r="E6" s="3"/>
      <c r="F6" s="3"/>
      <c r="G6" s="3"/>
      <c r="H6" s="3"/>
      <c r="I6" s="3"/>
    </row>
    <row r="7" spans="2:12" x14ac:dyDescent="0.25">
      <c r="B7" s="3"/>
      <c r="C7" s="3"/>
      <c r="D7" s="3"/>
      <c r="E7" s="3"/>
      <c r="F7" s="3"/>
      <c r="G7" s="3"/>
      <c r="H7" s="3"/>
      <c r="I7" s="3"/>
    </row>
    <row r="8" spans="2:12" x14ac:dyDescent="0.25">
      <c r="B8" s="82"/>
      <c r="C8" s="3"/>
      <c r="D8" s="3"/>
      <c r="E8" s="3"/>
      <c r="F8" s="3"/>
      <c r="G8" s="3"/>
      <c r="H8" s="3"/>
      <c r="I8" s="3"/>
    </row>
    <row r="9" spans="2:12" ht="15.75" thickBot="1" x14ac:dyDescent="0.3">
      <c r="B9" s="82"/>
      <c r="C9" s="3"/>
      <c r="D9" s="3"/>
      <c r="E9" s="3"/>
      <c r="F9" s="3"/>
      <c r="G9" s="3"/>
      <c r="H9" s="3"/>
      <c r="I9" s="3"/>
    </row>
    <row r="10" spans="2:12" ht="15" customHeight="1" x14ac:dyDescent="0.25">
      <c r="B10" s="73" t="s">
        <v>21</v>
      </c>
      <c r="C10" s="79"/>
      <c r="D10" s="44" t="s">
        <v>44</v>
      </c>
      <c r="E10" s="44" t="s">
        <v>8</v>
      </c>
      <c r="F10" s="44" t="s">
        <v>9</v>
      </c>
      <c r="G10" s="52" t="s">
        <v>10</v>
      </c>
      <c r="H10" s="45" t="s">
        <v>11</v>
      </c>
      <c r="I10" s="45" t="s">
        <v>12</v>
      </c>
      <c r="J10" s="45" t="s">
        <v>13</v>
      </c>
      <c r="K10" s="45" t="s">
        <v>14</v>
      </c>
      <c r="L10" s="45" t="s">
        <v>15</v>
      </c>
    </row>
    <row r="11" spans="2:12" ht="15.75" thickBot="1" x14ac:dyDescent="0.3">
      <c r="B11" s="80"/>
      <c r="C11" s="81"/>
      <c r="D11" s="46">
        <v>15.05</v>
      </c>
      <c r="E11" s="46">
        <v>2.0699999999999998</v>
      </c>
      <c r="F11" s="46">
        <v>2.29</v>
      </c>
      <c r="G11" s="53">
        <v>3.24</v>
      </c>
      <c r="H11" s="47">
        <v>3.44</v>
      </c>
      <c r="I11" s="47">
        <v>4.05</v>
      </c>
      <c r="J11" s="47">
        <v>4.96</v>
      </c>
      <c r="K11" s="47">
        <v>6.58</v>
      </c>
      <c r="L11" s="47">
        <v>6.42</v>
      </c>
    </row>
  </sheetData>
  <mergeCells count="8">
    <mergeCell ref="B10:C11"/>
    <mergeCell ref="B8:B9"/>
    <mergeCell ref="D1:I1"/>
    <mergeCell ref="D2:I2"/>
    <mergeCell ref="D3:F3"/>
    <mergeCell ref="G3:I3"/>
    <mergeCell ref="D4:I4"/>
    <mergeCell ref="D5:I5"/>
  </mergeCells>
  <phoneticPr fontId="8" type="noConversion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IPC</vt:lpstr>
      <vt:lpstr>variaciones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STEFANNY MARTÍNEZ</dc:creator>
  <cp:lastModifiedBy>Melissa Erasso</cp:lastModifiedBy>
  <dcterms:created xsi:type="dcterms:W3CDTF">2019-04-22T21:29:29Z</dcterms:created>
  <dcterms:modified xsi:type="dcterms:W3CDTF">2019-12-18T22:13:19Z</dcterms:modified>
</cp:coreProperties>
</file>